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" i="81" l="1"/>
  <c r="Q84"/>
  <c r="Q4"/>
  <c r="Q12"/>
  <c r="Q8"/>
  <c r="Q52"/>
  <c r="Q36"/>
  <c r="Q68"/>
  <c r="Q20"/>
  <c r="T2" i="82"/>
  <c r="T2" i="79"/>
  <c r="DM99" i="11"/>
  <c r="Q9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84" i="63"/>
  <c r="AB80"/>
  <c r="AB76"/>
  <c r="AB68"/>
  <c r="AB56"/>
  <c r="AB48"/>
  <c r="AB36"/>
  <c r="AB89"/>
  <c r="AB20" i="62"/>
  <c r="AB96" i="61"/>
  <c r="AB92"/>
  <c r="AB88"/>
  <c r="AB84"/>
  <c r="AB76"/>
  <c r="AB68"/>
  <c r="AB64"/>
  <c r="AB60"/>
  <c r="AB56"/>
  <c r="AB52"/>
  <c r="AB48"/>
  <c r="AB32"/>
  <c r="AB24"/>
  <c r="AB4"/>
  <c r="AB89"/>
  <c r="AB81"/>
  <c r="AB77"/>
  <c r="AB73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55"/>
  <c r="C4"/>
  <c r="B5"/>
  <c r="C5"/>
  <c r="B6"/>
  <c r="C6"/>
  <c r="F6" s="1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C87"/>
  <c r="B88"/>
  <c r="C88"/>
  <c r="F88" s="1"/>
  <c r="B89"/>
  <c r="C89"/>
  <c r="B90"/>
  <c r="C90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F95"/>
  <c r="U94"/>
  <c r="N94"/>
  <c r="AD93"/>
  <c r="U93"/>
  <c r="N93"/>
  <c r="AD92"/>
  <c r="U92"/>
  <c r="N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U77"/>
  <c r="N77"/>
  <c r="U76"/>
  <c r="F76"/>
  <c r="U75"/>
  <c r="N75"/>
  <c r="F75"/>
  <c r="U74"/>
  <c r="N74"/>
  <c r="F74"/>
  <c r="U73"/>
  <c r="N73"/>
  <c r="U72"/>
  <c r="U71"/>
  <c r="N71"/>
  <c r="U70"/>
  <c r="N70"/>
  <c r="F70"/>
  <c r="AD69"/>
  <c r="U69"/>
  <c r="N69"/>
  <c r="U68"/>
  <c r="U67"/>
  <c r="N67"/>
  <c r="AD66"/>
  <c r="U66"/>
  <c r="N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U27"/>
  <c r="U26"/>
  <c r="F26"/>
  <c r="U25"/>
  <c r="U24"/>
  <c r="U23"/>
  <c r="F23"/>
  <c r="U22"/>
  <c r="F22"/>
  <c r="AD21"/>
  <c r="U21"/>
  <c r="U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U73"/>
  <c r="U72"/>
  <c r="N72"/>
  <c r="F72"/>
  <c r="U71"/>
  <c r="U70"/>
  <c r="N70"/>
  <c r="F70"/>
  <c r="U69"/>
  <c r="U68"/>
  <c r="N68"/>
  <c r="U67"/>
  <c r="U66"/>
  <c r="N66"/>
  <c r="F66"/>
  <c r="U65"/>
  <c r="F65"/>
  <c r="U64"/>
  <c r="N64"/>
  <c r="U63"/>
  <c r="F63"/>
  <c r="U62"/>
  <c r="N62"/>
  <c r="F62"/>
  <c r="U61"/>
  <c r="U60"/>
  <c r="N60"/>
  <c r="F60"/>
  <c r="U59"/>
  <c r="U58"/>
  <c r="N58"/>
  <c r="U57"/>
  <c r="U56"/>
  <c r="N56"/>
  <c r="U55"/>
  <c r="U54"/>
  <c r="N54"/>
  <c r="F54"/>
  <c r="U53"/>
  <c r="U52"/>
  <c r="N52"/>
  <c r="F52"/>
  <c r="U51"/>
  <c r="F51"/>
  <c r="U50"/>
  <c r="N50"/>
  <c r="U49"/>
  <c r="F49"/>
  <c r="U48"/>
  <c r="N48"/>
  <c r="F48"/>
  <c r="U47"/>
  <c r="U46"/>
  <c r="N46"/>
  <c r="F46"/>
  <c r="U45"/>
  <c r="U44"/>
  <c r="N44"/>
  <c r="F44"/>
  <c r="U43"/>
  <c r="U42"/>
  <c r="N42"/>
  <c r="U41"/>
  <c r="U40"/>
  <c r="N40"/>
  <c r="F40"/>
  <c r="U39"/>
  <c r="U38"/>
  <c r="U37"/>
  <c r="U36"/>
  <c r="U35"/>
  <c r="U34"/>
  <c r="F34"/>
  <c r="U33"/>
  <c r="U32"/>
  <c r="U31"/>
  <c r="N31"/>
  <c r="F31"/>
  <c r="U30"/>
  <c r="F30"/>
  <c r="U29"/>
  <c r="N29"/>
  <c r="U28"/>
  <c r="N28"/>
  <c r="F28"/>
  <c r="U27"/>
  <c r="N27"/>
  <c r="U26"/>
  <c r="U25"/>
  <c r="U24"/>
  <c r="N24"/>
  <c r="F24"/>
  <c r="U23"/>
  <c r="U22"/>
  <c r="N22"/>
  <c r="F22"/>
  <c r="U21"/>
  <c r="U20"/>
  <c r="F20"/>
  <c r="U19"/>
  <c r="U18"/>
  <c r="F18"/>
  <c r="U17"/>
  <c r="N17"/>
  <c r="U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U15"/>
  <c r="U14"/>
  <c r="F14"/>
  <c r="U13"/>
  <c r="U12"/>
  <c r="F12"/>
  <c r="U11"/>
  <c r="F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F84"/>
  <c r="U83"/>
  <c r="N83"/>
  <c r="U82"/>
  <c r="F82"/>
  <c r="U81"/>
  <c r="U80"/>
  <c r="U79"/>
  <c r="U78"/>
  <c r="F78"/>
  <c r="U77"/>
  <c r="N77"/>
  <c r="F77"/>
  <c r="U76"/>
  <c r="N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U57"/>
  <c r="N57"/>
  <c r="U56"/>
  <c r="F56"/>
  <c r="U55"/>
  <c r="N55"/>
  <c r="U54"/>
  <c r="U53"/>
  <c r="N53"/>
  <c r="U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U41"/>
  <c r="N41"/>
  <c r="U40"/>
  <c r="F40"/>
  <c r="U39"/>
  <c r="N39"/>
  <c r="U38"/>
  <c r="U37"/>
  <c r="N37"/>
  <c r="U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U67"/>
  <c r="U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U41"/>
  <c r="U40"/>
  <c r="F40"/>
  <c r="U39"/>
  <c r="N39"/>
  <c r="U38"/>
  <c r="U37"/>
  <c r="N37"/>
  <c r="U36"/>
  <c r="F36"/>
  <c r="U35"/>
  <c r="N35"/>
  <c r="F35"/>
  <c r="U34"/>
  <c r="N34"/>
  <c r="F34"/>
  <c r="U33"/>
  <c r="N33"/>
  <c r="U32"/>
  <c r="F32"/>
  <c r="U31"/>
  <c r="N31"/>
  <c r="U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U92"/>
  <c r="N92"/>
  <c r="U91"/>
  <c r="U90"/>
  <c r="F90"/>
  <c r="U89"/>
  <c r="N89"/>
  <c r="F89"/>
  <c r="U88"/>
  <c r="N88"/>
  <c r="U87"/>
  <c r="F87"/>
  <c r="U86"/>
  <c r="F86"/>
  <c r="U85"/>
  <c r="N85"/>
  <c r="U84"/>
  <c r="N84"/>
  <c r="F84"/>
  <c r="U83"/>
  <c r="U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U5"/>
  <c r="N5"/>
  <c r="U4"/>
  <c r="F4"/>
  <c r="U3"/>
  <c r="L99"/>
  <c r="A1"/>
  <c r="B99" i="56" l="1"/>
  <c r="F68"/>
  <c r="F66"/>
  <c r="F62"/>
  <c r="F38"/>
  <c r="F30"/>
  <c r="F10"/>
  <c r="F8"/>
  <c r="F98" i="57"/>
  <c r="F90"/>
  <c r="F86"/>
  <c r="F80"/>
  <c r="F76"/>
  <c r="F58"/>
  <c r="F54"/>
  <c r="F52"/>
  <c r="F42"/>
  <c r="F38"/>
  <c r="F36"/>
  <c r="F16" i="58"/>
  <c r="F10"/>
  <c r="F98" i="61"/>
  <c r="F96"/>
  <c r="F86"/>
  <c r="F74"/>
  <c r="F68"/>
  <c r="F64"/>
  <c r="F58"/>
  <c r="F56"/>
  <c r="F50"/>
  <c r="F42"/>
  <c r="F38"/>
  <c r="F36"/>
  <c r="F32"/>
  <c r="F16"/>
  <c r="F98" i="62"/>
  <c r="F94"/>
  <c r="F92"/>
  <c r="F65" i="56"/>
  <c r="L99" i="81"/>
  <c r="I99"/>
  <c r="C99"/>
  <c r="O99"/>
  <c r="F99"/>
  <c r="F78" i="62"/>
  <c r="F72"/>
  <c r="F68"/>
  <c r="F66"/>
  <c r="F28"/>
  <c r="F24"/>
  <c r="F20"/>
  <c r="F6"/>
  <c r="F4"/>
  <c r="B99" i="63"/>
  <c r="F26" i="61"/>
  <c r="B99"/>
  <c r="F42" i="56"/>
  <c r="C99"/>
  <c r="F4"/>
  <c r="C99" i="55"/>
  <c r="F20"/>
  <c r="F80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40"/>
  <c r="V47"/>
  <c r="V16"/>
  <c r="O16"/>
  <c r="V24"/>
  <c r="V87"/>
  <c r="O98"/>
  <c r="V24" i="56"/>
  <c r="V26"/>
  <c r="V40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V3"/>
  <c r="V66"/>
  <c r="O15" i="56"/>
  <c r="V36"/>
  <c r="O47"/>
  <c r="V52"/>
  <c r="V59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21" i="56"/>
  <c r="O37"/>
  <c r="O53"/>
  <c r="O61"/>
  <c r="O69"/>
  <c r="O77"/>
  <c r="O86" i="55"/>
  <c r="O7" i="56"/>
  <c r="O23"/>
  <c r="V28"/>
  <c r="V44"/>
  <c r="V63"/>
  <c r="V82"/>
  <c r="J99" i="55"/>
  <c r="N24"/>
  <c r="O24" s="1"/>
  <c r="N40"/>
  <c r="O40" s="1"/>
  <c r="N56"/>
  <c r="O56" s="1"/>
  <c r="O96"/>
  <c r="O57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4"/>
  <c r="F5"/>
  <c r="N12"/>
  <c r="F13"/>
  <c r="N20"/>
  <c r="F21"/>
  <c r="V82"/>
  <c r="V64" i="55"/>
  <c r="V68"/>
  <c r="V72"/>
  <c r="V76"/>
  <c r="V80"/>
  <c r="V84"/>
  <c r="V88"/>
  <c r="V92"/>
  <c r="V96"/>
  <c r="F3" i="56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93"/>
  <c r="V97"/>
  <c r="N3" i="57"/>
  <c r="V33" i="58"/>
  <c r="V46"/>
  <c r="V49"/>
  <c r="N3" i="56"/>
  <c r="N90" i="57"/>
  <c r="F91"/>
  <c r="K99" i="58"/>
  <c r="U99"/>
  <c r="F9"/>
  <c r="F17"/>
  <c r="V26"/>
  <c r="V42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O40" i="56"/>
  <c r="O24"/>
  <c r="O4" i="55"/>
  <c r="O65" i="56"/>
  <c r="O26" i="58"/>
  <c r="O93"/>
  <c r="G42" i="55"/>
  <c r="G26"/>
  <c r="N99" i="81"/>
  <c r="P99" s="1"/>
  <c r="K99"/>
  <c r="M99" s="1"/>
  <c r="H99"/>
  <c r="J99" s="1"/>
  <c r="E99"/>
  <c r="G99" s="1"/>
  <c r="O48" i="57"/>
  <c r="O64"/>
  <c r="O78" i="56"/>
  <c r="O66"/>
  <c r="O62"/>
  <c r="O54"/>
  <c r="O46"/>
  <c r="O30"/>
  <c r="O26"/>
  <c r="O10"/>
  <c r="O78" i="55"/>
  <c r="O66"/>
  <c r="O51" i="56"/>
  <c r="G82" i="55"/>
  <c r="V82" s="1"/>
  <c r="G74"/>
  <c r="O74" s="1"/>
  <c r="G38"/>
  <c r="V38" s="1"/>
  <c r="G31"/>
  <c r="V31" s="1"/>
  <c r="G22"/>
  <c r="V22" s="1"/>
  <c r="G11"/>
  <c r="V11" s="1"/>
  <c r="O70"/>
  <c r="O20"/>
  <c r="O86" i="56"/>
  <c r="V39"/>
  <c r="O35"/>
  <c r="F99"/>
  <c r="O57"/>
  <c r="O29"/>
  <c r="O25"/>
  <c r="O13"/>
  <c r="O5"/>
  <c r="O62" i="55"/>
  <c r="O46"/>
  <c r="O30"/>
  <c r="G7"/>
  <c r="V7" s="1"/>
  <c r="O71"/>
  <c r="V51"/>
  <c r="O32"/>
  <c r="O65" i="58"/>
  <c r="O45"/>
  <c r="O74"/>
  <c r="O22"/>
  <c r="O6"/>
  <c r="G98" i="57"/>
  <c r="V98" s="1"/>
  <c r="G82"/>
  <c r="V82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43" i="58"/>
  <c r="O4" i="56"/>
  <c r="O58" i="57"/>
  <c r="Q99" i="81"/>
  <c r="O82" i="55"/>
  <c r="V74"/>
  <c r="O38"/>
  <c r="O31"/>
  <c r="O22"/>
  <c r="O11"/>
  <c r="O7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O67" i="78"/>
  <c r="G15"/>
  <c r="B87"/>
  <c r="Q57"/>
  <c r="Q27"/>
  <c r="K59"/>
  <c r="K3"/>
  <c r="N71"/>
  <c r="N91"/>
  <c r="I26"/>
  <c r="P76"/>
  <c r="O29"/>
  <c r="L41"/>
  <c r="K13"/>
  <c r="P91"/>
  <c r="K46"/>
  <c r="L52"/>
  <c r="O63"/>
  <c r="O76"/>
  <c r="L56"/>
  <c r="B97"/>
  <c r="L23"/>
  <c r="H74"/>
  <c r="P19"/>
  <c r="H41"/>
  <c r="I13"/>
  <c r="J57"/>
  <c r="Q73"/>
  <c r="Q44"/>
  <c r="J42"/>
  <c r="B55"/>
  <c r="Q37"/>
  <c r="L70"/>
  <c r="B39"/>
  <c r="G28"/>
  <c r="I28"/>
  <c r="P47"/>
  <c r="N68"/>
  <c r="H10"/>
  <c r="Q51"/>
  <c r="J70"/>
  <c r="H79"/>
  <c r="G20"/>
  <c r="B42"/>
  <c r="L9"/>
  <c r="N19"/>
  <c r="H64"/>
  <c r="G43"/>
  <c r="O44"/>
  <c r="L65"/>
  <c r="N40"/>
  <c r="I35"/>
  <c r="Q40"/>
  <c r="O12"/>
  <c r="K83"/>
  <c r="H23"/>
  <c r="Q84"/>
  <c r="B68"/>
  <c r="J5"/>
  <c r="O46"/>
  <c r="B30"/>
  <c r="H34"/>
  <c r="L42"/>
  <c r="Q9"/>
  <c r="B41"/>
  <c r="K88"/>
  <c r="N90"/>
  <c r="P82"/>
  <c r="N33"/>
  <c r="Q55"/>
  <c r="N58"/>
  <c r="J98"/>
  <c r="N4"/>
  <c r="I27"/>
  <c r="Q22"/>
  <c r="I8"/>
  <c r="O20"/>
  <c r="B28"/>
  <c r="N53"/>
  <c r="P87"/>
  <c r="K5"/>
  <c r="L98"/>
  <c r="I32"/>
  <c r="I21"/>
  <c r="K28"/>
  <c r="L72"/>
  <c r="P59"/>
  <c r="G9"/>
  <c r="B77"/>
  <c r="P83"/>
  <c r="G38"/>
  <c r="L8"/>
  <c r="K68"/>
  <c r="P18"/>
  <c r="Q41"/>
  <c r="I70"/>
  <c r="B12"/>
  <c r="H69"/>
  <c r="G60"/>
  <c r="B49"/>
  <c r="H75"/>
  <c r="H89"/>
  <c r="L46"/>
  <c r="J19"/>
  <c r="H81"/>
  <c r="O57"/>
  <c r="I40"/>
  <c r="K37"/>
  <c r="N10"/>
  <c r="B36"/>
  <c r="P53"/>
  <c r="N35"/>
  <c r="B52"/>
  <c r="H77"/>
  <c r="B19"/>
  <c r="G32"/>
  <c r="L7"/>
  <c r="B11"/>
  <c r="N15"/>
  <c r="K32"/>
  <c r="I59"/>
  <c r="K61"/>
  <c r="O60"/>
  <c r="I75"/>
  <c r="K17"/>
  <c r="Q74"/>
  <c r="P3"/>
  <c r="B17"/>
  <c r="Q26"/>
  <c r="H44"/>
  <c r="G46"/>
  <c r="J4"/>
  <c r="P9"/>
  <c r="Q50"/>
  <c r="P68"/>
  <c r="P56"/>
  <c r="J87"/>
  <c r="O69"/>
  <c r="K63"/>
  <c r="Q90"/>
  <c r="L33"/>
  <c r="N60"/>
  <c r="O70"/>
  <c r="L34"/>
  <c r="N47"/>
  <c r="B31"/>
  <c r="L87"/>
  <c r="K10"/>
  <c r="N65"/>
  <c r="I78"/>
  <c r="G59"/>
  <c r="Q33"/>
  <c r="N3"/>
  <c r="N17"/>
  <c r="P21"/>
  <c r="I22"/>
  <c r="N78"/>
  <c r="H6"/>
  <c r="Q54"/>
  <c r="P42"/>
  <c r="L62"/>
  <c r="N9"/>
  <c r="O59"/>
  <c r="O21"/>
  <c r="K80"/>
  <c r="K43"/>
  <c r="B57"/>
  <c r="G21"/>
  <c r="P97"/>
  <c r="Q81"/>
  <c r="G78"/>
  <c r="L53"/>
  <c r="J12"/>
  <c r="Q71"/>
  <c r="G49"/>
  <c r="G76"/>
  <c r="H33"/>
  <c r="H85"/>
  <c r="H55"/>
  <c r="L78"/>
  <c r="P23"/>
  <c r="Q28"/>
  <c r="L20"/>
  <c r="B67"/>
  <c r="L15"/>
  <c r="G14"/>
  <c r="B6"/>
  <c r="I92"/>
  <c r="I30"/>
  <c r="I25"/>
  <c r="Q53"/>
  <c r="B72"/>
  <c r="L45"/>
  <c r="N66"/>
  <c r="O77"/>
  <c r="I17"/>
  <c r="Q10"/>
  <c r="P72"/>
  <c r="K16"/>
  <c r="Q8"/>
  <c r="K58"/>
  <c r="Q29"/>
  <c r="Q56"/>
  <c r="G3"/>
  <c r="L73"/>
  <c r="J3"/>
  <c r="O11"/>
  <c r="P94"/>
  <c r="Q68"/>
  <c r="J38"/>
  <c r="Q80"/>
  <c r="Q60"/>
  <c r="J82"/>
  <c r="J67"/>
  <c r="Q24"/>
  <c r="P16"/>
  <c r="P64"/>
  <c r="K42"/>
  <c r="I64"/>
  <c r="I82"/>
  <c r="N48"/>
  <c r="N89"/>
  <c r="J71"/>
  <c r="K12"/>
  <c r="P60"/>
  <c r="J53"/>
  <c r="N63"/>
  <c r="Q30"/>
  <c r="J17"/>
  <c r="Q95"/>
  <c r="H26"/>
  <c r="O5"/>
  <c r="I90"/>
  <c r="I98"/>
  <c r="B50"/>
  <c r="O4"/>
  <c r="N69"/>
  <c r="G82"/>
  <c r="O71"/>
  <c r="H42"/>
  <c r="I89"/>
  <c r="H95"/>
  <c r="B7"/>
  <c r="J25"/>
  <c r="H13"/>
  <c r="Q96"/>
  <c r="J24"/>
  <c r="L96"/>
  <c r="K20"/>
  <c r="O54"/>
  <c r="H56"/>
  <c r="P74"/>
  <c r="K64"/>
  <c r="P58"/>
  <c r="Q65"/>
  <c r="J31"/>
  <c r="I69"/>
  <c r="G88"/>
  <c r="N41"/>
  <c r="K53"/>
  <c r="Q87"/>
  <c r="O32"/>
  <c r="O55"/>
  <c r="K39"/>
  <c r="N36"/>
  <c r="G29"/>
  <c r="O17"/>
  <c r="Q42"/>
  <c r="I34"/>
  <c r="L40"/>
  <c r="I56"/>
  <c r="P32"/>
  <c r="P96"/>
  <c r="P27"/>
  <c r="K69"/>
  <c r="O28"/>
  <c r="K67"/>
  <c r="K84"/>
  <c r="J79"/>
  <c r="G56"/>
  <c r="K23"/>
  <c r="I48"/>
  <c r="H72"/>
  <c r="H17"/>
  <c r="K29"/>
  <c r="I23"/>
  <c r="H47"/>
  <c r="J94"/>
  <c r="J60"/>
  <c r="I54"/>
  <c r="J41"/>
  <c r="P89"/>
  <c r="K24"/>
  <c r="N22"/>
  <c r="N81"/>
  <c r="P98"/>
  <c r="H57"/>
  <c r="H59"/>
  <c r="O31"/>
  <c r="J35"/>
  <c r="Q63"/>
  <c r="N94"/>
  <c r="B62"/>
  <c r="L31"/>
  <c r="L93"/>
  <c r="J81"/>
  <c r="N6"/>
  <c r="J83"/>
  <c r="Q67"/>
  <c r="P39"/>
  <c r="Q76"/>
  <c r="H88"/>
  <c r="K56"/>
  <c r="O85"/>
  <c r="G4"/>
  <c r="P69"/>
  <c r="Q7"/>
  <c r="J14"/>
  <c r="G53"/>
  <c r="O9"/>
  <c r="G52"/>
  <c r="G68"/>
  <c r="H5"/>
  <c r="N59"/>
  <c r="I86"/>
  <c r="O87"/>
  <c r="P75"/>
  <c r="B18"/>
  <c r="O62"/>
  <c r="Q58"/>
  <c r="H73"/>
  <c r="H82"/>
  <c r="H25"/>
  <c r="N96"/>
  <c r="N98"/>
  <c r="J96"/>
  <c r="O52"/>
  <c r="O88"/>
  <c r="K6"/>
  <c r="J34"/>
  <c r="G72"/>
  <c r="B21"/>
  <c r="J36"/>
  <c r="K78"/>
  <c r="B60"/>
  <c r="O27"/>
  <c r="L10"/>
  <c r="N79"/>
  <c r="B35"/>
  <c r="Q17"/>
  <c r="B66"/>
  <c r="J51"/>
  <c r="G93"/>
  <c r="Q12"/>
  <c r="O73"/>
  <c r="B2"/>
  <c r="K55"/>
  <c r="G12"/>
  <c r="G91"/>
  <c r="N29"/>
  <c r="L95"/>
  <c r="I4"/>
  <c r="I94"/>
  <c r="N11"/>
  <c r="P33"/>
  <c r="O24"/>
  <c r="H87"/>
  <c r="N82"/>
  <c r="Q3"/>
  <c r="G57"/>
  <c r="P36"/>
  <c r="N74"/>
  <c r="H93"/>
  <c r="J26"/>
  <c r="B5"/>
  <c r="O38"/>
  <c r="H4"/>
  <c r="Q47"/>
  <c r="K30"/>
  <c r="P44"/>
  <c r="B33"/>
  <c r="P50"/>
  <c r="L35"/>
  <c r="L84"/>
  <c r="Q20"/>
  <c r="Q16"/>
  <c r="I77"/>
  <c r="I73"/>
  <c r="N8"/>
  <c r="B47"/>
  <c r="G31"/>
  <c r="P71"/>
  <c r="C1"/>
  <c r="K26"/>
  <c r="H37"/>
  <c r="Q21"/>
  <c r="B84"/>
  <c r="B15"/>
  <c r="O14"/>
  <c r="G63"/>
  <c r="J33"/>
  <c r="I24"/>
  <c r="J91"/>
  <c r="K45"/>
  <c r="G35"/>
  <c r="I71"/>
  <c r="L92"/>
  <c r="H62"/>
  <c r="O61"/>
  <c r="I31"/>
  <c r="K38"/>
  <c r="J6"/>
  <c r="O82"/>
  <c r="L19"/>
  <c r="B25"/>
  <c r="I19"/>
  <c r="G26"/>
  <c r="P78"/>
  <c r="H38"/>
  <c r="N45"/>
  <c r="B46"/>
  <c r="P29"/>
  <c r="O36"/>
  <c r="Q70"/>
  <c r="K36"/>
  <c r="K18"/>
  <c r="I50"/>
  <c r="N55"/>
  <c r="P26"/>
  <c r="B44"/>
  <c r="J7"/>
  <c r="Q77"/>
  <c r="L47"/>
  <c r="G86"/>
  <c r="J32"/>
  <c r="O94"/>
  <c r="Q72"/>
  <c r="O90"/>
  <c r="L59"/>
  <c r="O13"/>
  <c r="H90"/>
  <c r="J15"/>
  <c r="N7"/>
  <c r="P81"/>
  <c r="N52"/>
  <c r="P12"/>
  <c r="I16"/>
  <c r="O80"/>
  <c r="B71"/>
  <c r="K22"/>
  <c r="J47"/>
  <c r="P93"/>
  <c r="P52"/>
  <c r="B61"/>
  <c r="O56"/>
  <c r="N57"/>
  <c r="L55"/>
  <c r="N75"/>
  <c r="Q15"/>
  <c r="L57"/>
  <c r="L69"/>
  <c r="P41"/>
  <c r="L11"/>
  <c r="I47"/>
  <c r="H19"/>
  <c r="Q46"/>
  <c r="K79"/>
  <c r="N85"/>
  <c r="I74"/>
  <c r="G18"/>
  <c r="O53"/>
  <c r="I79"/>
  <c r="Q13"/>
  <c r="I63"/>
  <c r="O16"/>
  <c r="K50"/>
  <c r="B16"/>
  <c r="I58"/>
  <c r="G83"/>
  <c r="G27"/>
  <c r="G85"/>
  <c r="H61"/>
  <c r="I85"/>
  <c r="L80"/>
  <c r="N42"/>
  <c r="N95"/>
  <c r="O83"/>
  <c r="P92"/>
  <c r="L22"/>
  <c r="H49"/>
  <c r="O10"/>
  <c r="P80"/>
  <c r="K77"/>
  <c r="P85"/>
  <c r="P40"/>
  <c r="O65"/>
  <c r="K52"/>
  <c r="G19"/>
  <c r="O40"/>
  <c r="K85"/>
  <c r="H40"/>
  <c r="O68"/>
  <c r="J92"/>
  <c r="P8"/>
  <c r="O23"/>
  <c r="L83"/>
  <c r="L86"/>
  <c r="G37"/>
  <c r="N72"/>
  <c r="P95"/>
  <c r="H76"/>
  <c r="P35"/>
  <c r="O6"/>
  <c r="P43"/>
  <c r="J49"/>
  <c r="N50"/>
  <c r="K72"/>
  <c r="H94"/>
  <c r="N16"/>
  <c r="P73"/>
  <c r="H66"/>
  <c r="K35"/>
  <c r="K97"/>
  <c r="P45"/>
  <c r="O89"/>
  <c r="I80"/>
  <c r="H67"/>
  <c r="N84"/>
  <c r="N37"/>
  <c r="H29"/>
  <c r="K82"/>
  <c r="O41"/>
  <c r="K48"/>
  <c r="Q93"/>
  <c r="B38"/>
  <c r="H18"/>
  <c r="O43"/>
  <c r="P61"/>
  <c r="K92"/>
  <c r="J64"/>
  <c r="G11"/>
  <c r="H32"/>
  <c r="J86"/>
  <c r="K62"/>
  <c r="K21"/>
  <c r="P86"/>
  <c r="L51"/>
  <c r="G41"/>
  <c r="I41"/>
  <c r="O33"/>
  <c r="O58"/>
  <c r="K93"/>
  <c r="H83"/>
  <c r="Q86"/>
  <c r="I53"/>
  <c r="I38"/>
  <c r="L76"/>
  <c r="N30"/>
  <c r="L38"/>
  <c r="B88"/>
  <c r="B26"/>
  <c r="B81"/>
  <c r="P22"/>
  <c r="J27"/>
  <c r="G92"/>
  <c r="I14"/>
  <c r="Q97"/>
  <c r="Q91"/>
  <c r="B48"/>
  <c r="I81"/>
  <c r="O18"/>
  <c r="G61"/>
  <c r="L50"/>
  <c r="K44"/>
  <c r="I10"/>
  <c r="Q94"/>
  <c r="J48"/>
  <c r="N56"/>
  <c r="N97"/>
  <c r="Q66"/>
  <c r="G97"/>
  <c r="Q5"/>
  <c r="K98"/>
  <c r="G74"/>
  <c r="L26"/>
  <c r="H86"/>
  <c r="O3"/>
  <c r="K47"/>
  <c r="G96"/>
  <c r="H51"/>
  <c r="N77"/>
  <c r="H7"/>
  <c r="O34"/>
  <c r="L37"/>
  <c r="J54"/>
  <c r="B74"/>
  <c r="G51"/>
  <c r="H3"/>
  <c r="O84"/>
  <c r="O25"/>
  <c r="K94"/>
  <c r="L74"/>
  <c r="B80"/>
  <c r="L54"/>
  <c r="Q82"/>
  <c r="O22"/>
  <c r="J55"/>
  <c r="I20"/>
  <c r="L66"/>
  <c r="K81"/>
  <c r="I44"/>
  <c r="B54"/>
  <c r="K57"/>
  <c r="B91"/>
  <c r="K14"/>
  <c r="D1"/>
  <c r="J13"/>
  <c r="N23"/>
  <c r="O49"/>
  <c r="G42"/>
  <c r="G34"/>
  <c r="L43"/>
  <c r="P31"/>
  <c r="G54"/>
  <c r="N25"/>
  <c r="N28"/>
  <c r="G40"/>
  <c r="H97"/>
  <c r="Q52"/>
  <c r="K89"/>
  <c r="B32"/>
  <c r="B75"/>
  <c r="J89"/>
  <c r="B56"/>
  <c r="N83"/>
  <c r="I88"/>
  <c r="J43"/>
  <c r="Q31"/>
  <c r="Q78"/>
  <c r="N54"/>
  <c r="G16"/>
  <c r="B3"/>
  <c r="B13"/>
  <c r="G23"/>
  <c r="I96"/>
  <c r="J65"/>
  <c r="P37"/>
  <c r="B27"/>
  <c r="G81"/>
  <c r="L13"/>
  <c r="I37"/>
  <c r="G94"/>
  <c r="B63"/>
  <c r="P24"/>
  <c r="H58"/>
  <c r="H39"/>
  <c r="N51"/>
  <c r="P49"/>
  <c r="N34"/>
  <c r="J16"/>
  <c r="J90"/>
  <c r="B29"/>
  <c r="Q14"/>
  <c r="Q19"/>
  <c r="L30"/>
  <c r="I61"/>
  <c r="P90"/>
  <c r="G87"/>
  <c r="K4"/>
  <c r="N64"/>
  <c r="B51"/>
  <c r="K91"/>
  <c r="K51"/>
  <c r="Q38"/>
  <c r="I72"/>
  <c r="L3"/>
  <c r="P14"/>
  <c r="H50"/>
  <c r="N20"/>
  <c r="J97"/>
  <c r="H15"/>
  <c r="P51"/>
  <c r="O97"/>
  <c r="N43"/>
  <c r="P15"/>
  <c r="K70"/>
  <c r="L64"/>
  <c r="J22"/>
  <c r="J58"/>
  <c r="O26"/>
  <c r="B40"/>
  <c r="P66"/>
  <c r="L28"/>
  <c r="J84"/>
  <c r="I83"/>
  <c r="J45"/>
  <c r="K49"/>
  <c r="H14"/>
  <c r="K41"/>
  <c r="J29"/>
  <c r="K74"/>
  <c r="P70"/>
  <c r="I95"/>
  <c r="L5"/>
  <c r="N93"/>
  <c r="B73"/>
  <c r="H30"/>
  <c r="G98"/>
  <c r="G8"/>
  <c r="L60"/>
  <c r="K87"/>
  <c r="O75"/>
  <c r="O79"/>
  <c r="N73"/>
  <c r="J88"/>
  <c r="H9"/>
  <c r="B4"/>
  <c r="N62"/>
  <c r="Q85"/>
  <c r="I76"/>
  <c r="L32"/>
  <c r="L17"/>
  <c r="H78"/>
  <c r="O98"/>
  <c r="B79"/>
  <c r="K76"/>
  <c r="Q49"/>
  <c r="G90"/>
  <c r="G22"/>
  <c r="N27"/>
  <c r="J8"/>
  <c r="N70"/>
  <c r="N32"/>
  <c r="F1"/>
  <c r="G10"/>
  <c r="G30"/>
  <c r="O19"/>
  <c r="O66"/>
  <c r="J69"/>
  <c r="J59"/>
  <c r="I3"/>
  <c r="B76"/>
  <c r="N21"/>
  <c r="G79"/>
  <c r="G66"/>
  <c r="P77"/>
  <c r="J46"/>
  <c r="G6"/>
  <c r="Q43"/>
  <c r="B89"/>
  <c r="I6"/>
  <c r="G48"/>
  <c r="G45"/>
  <c r="I62"/>
  <c r="P4"/>
  <c r="B20"/>
  <c r="I65"/>
  <c r="J44"/>
  <c r="B69"/>
  <c r="L75"/>
  <c r="J73"/>
  <c r="K71"/>
  <c r="O96"/>
  <c r="N87"/>
  <c r="Q69"/>
  <c r="J85"/>
  <c r="P10"/>
  <c r="H21"/>
  <c r="I87"/>
  <c r="E1"/>
  <c r="G95"/>
  <c r="B64"/>
  <c r="H71"/>
  <c r="G84"/>
  <c r="N39"/>
  <c r="O15"/>
  <c r="Q61"/>
  <c r="I49"/>
  <c r="B10"/>
  <c r="K25"/>
  <c r="Q62"/>
  <c r="K75"/>
  <c r="L77"/>
  <c r="J52"/>
  <c r="I7"/>
  <c r="B14"/>
  <c r="K65"/>
  <c r="P25"/>
  <c r="J75"/>
  <c r="K7"/>
  <c r="I42"/>
  <c r="J95"/>
  <c r="N92"/>
  <c r="O8"/>
  <c r="H54"/>
  <c r="O35"/>
  <c r="N31"/>
  <c r="J62"/>
  <c r="B43"/>
  <c r="G17"/>
  <c r="G50"/>
  <c r="J39"/>
  <c r="Q35"/>
  <c r="K19"/>
  <c r="H27"/>
  <c r="O39"/>
  <c r="P30"/>
  <c r="N88"/>
  <c r="G67"/>
  <c r="P79"/>
  <c r="G64"/>
  <c r="J66"/>
  <c r="J93"/>
  <c r="K27"/>
  <c r="I39"/>
  <c r="O92"/>
  <c r="G62"/>
  <c r="L85"/>
  <c r="Q32"/>
  <c r="L6"/>
  <c r="L67"/>
  <c r="I29"/>
  <c r="O50"/>
  <c r="Q45"/>
  <c r="I43"/>
  <c r="J18"/>
  <c r="O37"/>
  <c r="P55"/>
  <c r="G71"/>
  <c r="P48"/>
  <c r="J80"/>
  <c r="L89"/>
  <c r="L90"/>
  <c r="K60"/>
  <c r="L63"/>
  <c r="L36"/>
  <c r="K15"/>
  <c r="P54"/>
  <c r="B45"/>
  <c r="B65"/>
  <c r="N80"/>
  <c r="G65"/>
  <c r="P38"/>
  <c r="L4"/>
  <c r="H36"/>
  <c r="H68"/>
  <c r="H22"/>
  <c r="L44"/>
  <c r="O64"/>
  <c r="I52"/>
  <c r="G75"/>
  <c r="L82"/>
  <c r="Q18"/>
  <c r="Q25"/>
  <c r="O86"/>
  <c r="H16"/>
  <c r="P20"/>
  <c r="B23"/>
  <c r="B98"/>
  <c r="J68"/>
  <c r="N26"/>
  <c r="J9"/>
  <c r="B9"/>
  <c r="L21"/>
  <c r="L18"/>
  <c r="J72"/>
  <c r="L27"/>
  <c r="N67"/>
  <c r="K33"/>
  <c r="G36"/>
  <c r="I97"/>
  <c r="H45"/>
  <c r="B92"/>
  <c r="B83"/>
  <c r="P5"/>
  <c r="J21"/>
  <c r="Q59"/>
  <c r="G80"/>
  <c r="J23"/>
  <c r="Q88"/>
  <c r="H24"/>
  <c r="J77"/>
  <c r="I36"/>
  <c r="K9"/>
  <c r="L91"/>
  <c r="L94"/>
  <c r="P67"/>
  <c r="L79"/>
  <c r="G69"/>
  <c r="P28"/>
  <c r="K54"/>
  <c r="H63"/>
  <c r="G5"/>
  <c r="G24"/>
  <c r="Q4"/>
  <c r="P17"/>
  <c r="O81"/>
  <c r="O48"/>
  <c r="G58"/>
  <c r="Q75"/>
  <c r="N61"/>
  <c r="B85"/>
  <c r="B94"/>
  <c r="I11"/>
  <c r="G39"/>
  <c r="L68"/>
  <c r="N13"/>
  <c r="B34"/>
  <c r="P34"/>
  <c r="Q89"/>
  <c r="Q48"/>
  <c r="B82"/>
  <c r="P46"/>
  <c r="Q39"/>
  <c r="Q34"/>
  <c r="H20"/>
  <c r="N38"/>
  <c r="J78"/>
  <c r="G73"/>
  <c r="G47"/>
  <c r="H53"/>
  <c r="B53"/>
  <c r="G44"/>
  <c r="H52"/>
  <c r="L97"/>
  <c r="P11"/>
  <c r="G2"/>
  <c r="Q92"/>
  <c r="O78"/>
  <c r="I9"/>
  <c r="P7"/>
  <c r="L71"/>
  <c r="H12"/>
  <c r="L25"/>
  <c r="K8"/>
  <c r="H48"/>
  <c r="L12"/>
  <c r="G89"/>
  <c r="H96"/>
  <c r="H43"/>
  <c r="K86"/>
  <c r="H98"/>
  <c r="I55"/>
  <c r="I46"/>
  <c r="I15"/>
  <c r="O93"/>
  <c r="H91"/>
  <c r="B96"/>
  <c r="G25"/>
  <c r="K11"/>
  <c r="K34"/>
  <c r="N44"/>
  <c r="H28"/>
  <c r="J28"/>
  <c r="J37"/>
  <c r="K40"/>
  <c r="P6"/>
  <c r="I84"/>
  <c r="K31"/>
  <c r="L14"/>
  <c r="H2"/>
  <c r="J63"/>
  <c r="I5"/>
  <c r="J50"/>
  <c r="B58"/>
  <c r="I68"/>
  <c r="H35"/>
  <c r="L16"/>
  <c r="N24"/>
  <c r="N86"/>
  <c r="Q64"/>
  <c r="B8"/>
  <c r="J40"/>
  <c r="H84"/>
  <c r="H11"/>
  <c r="H92"/>
  <c r="H80"/>
  <c r="G70"/>
  <c r="Q23"/>
  <c r="P84"/>
  <c r="G77"/>
  <c r="Q11"/>
  <c r="I12"/>
  <c r="G13"/>
  <c r="K95"/>
  <c r="I33"/>
  <c r="Q79"/>
  <c r="I93"/>
  <c r="L29"/>
  <c r="P57"/>
  <c r="H60"/>
  <c r="I18"/>
  <c r="J74"/>
  <c r="O45"/>
  <c r="L61"/>
  <c r="B70"/>
  <c r="L58"/>
  <c r="L24"/>
  <c r="B59"/>
  <c r="O47"/>
  <c r="K73"/>
  <c r="B37"/>
  <c r="O95"/>
  <c r="P13"/>
  <c r="J20"/>
  <c r="H70"/>
  <c r="G33"/>
  <c r="B93"/>
  <c r="H46"/>
  <c r="N76"/>
  <c r="I67"/>
  <c r="J30"/>
  <c r="H8"/>
  <c r="O74"/>
  <c r="N14"/>
  <c r="B90"/>
  <c r="I66"/>
  <c r="G7"/>
  <c r="N5"/>
  <c r="P65"/>
  <c r="B78"/>
  <c r="B24"/>
  <c r="B95"/>
  <c r="N49"/>
  <c r="I57"/>
  <c r="L48"/>
  <c r="I45"/>
  <c r="B22"/>
  <c r="B86"/>
  <c r="I91"/>
  <c r="O42"/>
  <c r="L81"/>
  <c r="L39"/>
  <c r="J56"/>
  <c r="L88"/>
  <c r="Q6"/>
  <c r="O72"/>
  <c r="N18"/>
  <c r="K66"/>
  <c r="J11"/>
  <c r="H31"/>
  <c r="O7"/>
  <c r="I51"/>
  <c r="Q36"/>
  <c r="J61"/>
  <c r="G55"/>
  <c r="K90"/>
  <c r="K96"/>
  <c r="N12"/>
  <c r="O91"/>
  <c r="L49"/>
  <c r="H65"/>
  <c r="N46"/>
  <c r="Q98"/>
  <c r="I60"/>
  <c r="Q83"/>
  <c r="O30"/>
  <c r="P88"/>
  <c r="J76"/>
  <c r="J10"/>
  <c r="P63"/>
  <c r="P62"/>
  <c r="O51"/>
  <c r="R38" l="1"/>
  <c r="R80"/>
  <c r="E53"/>
  <c r="F53"/>
  <c r="C53"/>
  <c r="D53"/>
  <c r="D65"/>
  <c r="C65"/>
  <c r="F65"/>
  <c r="E65"/>
  <c r="E82"/>
  <c r="D82"/>
  <c r="C82"/>
  <c r="F82"/>
  <c r="D45"/>
  <c r="E45"/>
  <c r="F45"/>
  <c r="C45"/>
  <c r="M93"/>
  <c r="F34"/>
  <c r="D34"/>
  <c r="C34"/>
  <c r="E34"/>
  <c r="R13"/>
  <c r="M60"/>
  <c r="M43"/>
  <c r="R72"/>
  <c r="M33"/>
  <c r="R46"/>
  <c r="F69"/>
  <c r="E69"/>
  <c r="C69"/>
  <c r="D69"/>
  <c r="M11"/>
  <c r="M65"/>
  <c r="F20"/>
  <c r="C20"/>
  <c r="E20"/>
  <c r="D20"/>
  <c r="M29"/>
  <c r="M62"/>
  <c r="E94"/>
  <c r="D94"/>
  <c r="F94"/>
  <c r="C94"/>
  <c r="D7"/>
  <c r="F7"/>
  <c r="C7"/>
  <c r="E7"/>
  <c r="M6"/>
  <c r="M89"/>
  <c r="C89"/>
  <c r="E89"/>
  <c r="D89"/>
  <c r="F89"/>
  <c r="D85"/>
  <c r="C85"/>
  <c r="F85"/>
  <c r="E85"/>
  <c r="R69"/>
  <c r="R61"/>
  <c r="M12"/>
  <c r="D50"/>
  <c r="F50"/>
  <c r="C50"/>
  <c r="E50"/>
  <c r="R12"/>
  <c r="M98"/>
  <c r="R21"/>
  <c r="M90"/>
  <c r="D76"/>
  <c r="C76"/>
  <c r="F76"/>
  <c r="E76"/>
  <c r="M3"/>
  <c r="I99"/>
  <c r="R95"/>
  <c r="R42"/>
  <c r="M85"/>
  <c r="R63"/>
  <c r="R32"/>
  <c r="M58"/>
  <c r="R70"/>
  <c r="R89"/>
  <c r="D16"/>
  <c r="F16"/>
  <c r="C16"/>
  <c r="E16"/>
  <c r="R48"/>
  <c r="R27"/>
  <c r="M82"/>
  <c r="M64"/>
  <c r="M63"/>
  <c r="M39"/>
  <c r="M79"/>
  <c r="C79"/>
  <c r="F79"/>
  <c r="D79"/>
  <c r="E79"/>
  <c r="M74"/>
  <c r="R85"/>
  <c r="M76"/>
  <c r="M51"/>
  <c r="M47"/>
  <c r="R62"/>
  <c r="D4"/>
  <c r="F4"/>
  <c r="C4"/>
  <c r="E4"/>
  <c r="J99"/>
  <c r="R73"/>
  <c r="G99"/>
  <c r="R75"/>
  <c r="R57"/>
  <c r="F61"/>
  <c r="D61"/>
  <c r="C61"/>
  <c r="E61"/>
  <c r="E73"/>
  <c r="D73"/>
  <c r="C73"/>
  <c r="F73"/>
  <c r="M17"/>
  <c r="R93"/>
  <c r="R66"/>
  <c r="F71"/>
  <c r="E71"/>
  <c r="D71"/>
  <c r="C71"/>
  <c r="M95"/>
  <c r="E72"/>
  <c r="D72"/>
  <c r="C72"/>
  <c r="F72"/>
  <c r="M16"/>
  <c r="F8"/>
  <c r="C8"/>
  <c r="E8"/>
  <c r="D8"/>
  <c r="R18"/>
  <c r="M25"/>
  <c r="R52"/>
  <c r="R88"/>
  <c r="M30"/>
  <c r="M92"/>
  <c r="R7"/>
  <c r="E6"/>
  <c r="F6"/>
  <c r="C6"/>
  <c r="D6"/>
  <c r="M83"/>
  <c r="E67"/>
  <c r="C67"/>
  <c r="F67"/>
  <c r="D67"/>
  <c r="R86"/>
  <c r="C40"/>
  <c r="F40"/>
  <c r="E40"/>
  <c r="D40"/>
  <c r="R24"/>
  <c r="E44"/>
  <c r="D44"/>
  <c r="F44"/>
  <c r="C44"/>
  <c r="R43"/>
  <c r="R55"/>
  <c r="M50"/>
  <c r="R20"/>
  <c r="M68"/>
  <c r="C57"/>
  <c r="E57"/>
  <c r="D57"/>
  <c r="F57"/>
  <c r="L99"/>
  <c r="E46"/>
  <c r="C46"/>
  <c r="F46"/>
  <c r="D46"/>
  <c r="M72"/>
  <c r="R45"/>
  <c r="M36"/>
  <c r="D58"/>
  <c r="C58"/>
  <c r="E58"/>
  <c r="F58"/>
  <c r="R9"/>
  <c r="C51"/>
  <c r="E51"/>
  <c r="D51"/>
  <c r="F51"/>
  <c r="M19"/>
  <c r="R64"/>
  <c r="F25"/>
  <c r="E25"/>
  <c r="C25"/>
  <c r="D25"/>
  <c r="M91"/>
  <c r="R78"/>
  <c r="M61"/>
  <c r="M22"/>
  <c r="M5"/>
  <c r="M31"/>
  <c r="C86"/>
  <c r="F86"/>
  <c r="D86"/>
  <c r="E86"/>
  <c r="R17"/>
  <c r="F43"/>
  <c r="C43"/>
  <c r="E43"/>
  <c r="D43"/>
  <c r="N99"/>
  <c r="R3"/>
  <c r="E29"/>
  <c r="D29"/>
  <c r="F29"/>
  <c r="C29"/>
  <c r="M71"/>
  <c r="F22"/>
  <c r="E22"/>
  <c r="C22"/>
  <c r="D22"/>
  <c r="M78"/>
  <c r="R34"/>
  <c r="R65"/>
  <c r="R51"/>
  <c r="M24"/>
  <c r="M45"/>
  <c r="D31"/>
  <c r="C31"/>
  <c r="E31"/>
  <c r="F31"/>
  <c r="R31"/>
  <c r="R47"/>
  <c r="C63"/>
  <c r="F63"/>
  <c r="D63"/>
  <c r="E63"/>
  <c r="C15"/>
  <c r="F15"/>
  <c r="E15"/>
  <c r="D15"/>
  <c r="R60"/>
  <c r="D84"/>
  <c r="E84"/>
  <c r="F84"/>
  <c r="C84"/>
  <c r="M37"/>
  <c r="D27"/>
  <c r="C27"/>
  <c r="E27"/>
  <c r="F27"/>
  <c r="M57"/>
  <c r="M96"/>
  <c r="M84"/>
  <c r="D47"/>
  <c r="F47"/>
  <c r="E47"/>
  <c r="C47"/>
  <c r="R49"/>
  <c r="R8"/>
  <c r="F13"/>
  <c r="D13"/>
  <c r="C13"/>
  <c r="E13"/>
  <c r="M73"/>
  <c r="B99"/>
  <c r="F3"/>
  <c r="D3"/>
  <c r="E3"/>
  <c r="C3"/>
  <c r="M77"/>
  <c r="R54"/>
  <c r="F95"/>
  <c r="E95"/>
  <c r="D95"/>
  <c r="C95"/>
  <c r="R92"/>
  <c r="E83"/>
  <c r="D83"/>
  <c r="C83"/>
  <c r="F83"/>
  <c r="C17"/>
  <c r="E17"/>
  <c r="F17"/>
  <c r="D17"/>
  <c r="P99"/>
  <c r="M88"/>
  <c r="F24"/>
  <c r="E24"/>
  <c r="C24"/>
  <c r="D24"/>
  <c r="C33"/>
  <c r="F33"/>
  <c r="D33"/>
  <c r="E33"/>
  <c r="R83"/>
  <c r="E56"/>
  <c r="F56"/>
  <c r="C56"/>
  <c r="D56"/>
  <c r="C92"/>
  <c r="F92"/>
  <c r="E92"/>
  <c r="D92"/>
  <c r="M75"/>
  <c r="F75"/>
  <c r="C75"/>
  <c r="E75"/>
  <c r="D75"/>
  <c r="C78"/>
  <c r="D78"/>
  <c r="F78"/>
  <c r="E78"/>
  <c r="C32"/>
  <c r="D32"/>
  <c r="E32"/>
  <c r="F32"/>
  <c r="M42"/>
  <c r="M59"/>
  <c r="E5"/>
  <c r="F5"/>
  <c r="C5"/>
  <c r="D5"/>
  <c r="R15"/>
  <c r="E11"/>
  <c r="F11"/>
  <c r="D11"/>
  <c r="C11"/>
  <c r="R74"/>
  <c r="R28"/>
  <c r="M97"/>
  <c r="R25"/>
  <c r="F19"/>
  <c r="E19"/>
  <c r="D19"/>
  <c r="C19"/>
  <c r="R5"/>
  <c r="Q99"/>
  <c r="C52"/>
  <c r="F52"/>
  <c r="E52"/>
  <c r="D52"/>
  <c r="R82"/>
  <c r="R35"/>
  <c r="R44"/>
  <c r="E36"/>
  <c r="F36"/>
  <c r="C36"/>
  <c r="D36"/>
  <c r="R10"/>
  <c r="R11"/>
  <c r="R23"/>
  <c r="M94"/>
  <c r="M40"/>
  <c r="M4"/>
  <c r="M66"/>
  <c r="R29"/>
  <c r="D91"/>
  <c r="F91"/>
  <c r="C91"/>
  <c r="E91"/>
  <c r="R67"/>
  <c r="C54"/>
  <c r="E54"/>
  <c r="F54"/>
  <c r="D54"/>
  <c r="C90"/>
  <c r="D90"/>
  <c r="F90"/>
  <c r="E90"/>
  <c r="M44"/>
  <c r="C14"/>
  <c r="E14"/>
  <c r="F14"/>
  <c r="D14"/>
  <c r="C49"/>
  <c r="F49"/>
  <c r="E49"/>
  <c r="D49"/>
  <c r="M20"/>
  <c r="R14"/>
  <c r="M7"/>
  <c r="C12"/>
  <c r="D12"/>
  <c r="F12"/>
  <c r="E12"/>
  <c r="M70"/>
  <c r="D66"/>
  <c r="C66"/>
  <c r="F66"/>
  <c r="E66"/>
  <c r="C96"/>
  <c r="E96"/>
  <c r="D96"/>
  <c r="F96"/>
  <c r="C35"/>
  <c r="D35"/>
  <c r="F35"/>
  <c r="E35"/>
  <c r="F80"/>
  <c r="D80"/>
  <c r="C80"/>
  <c r="E80"/>
  <c r="R79"/>
  <c r="E60"/>
  <c r="C60"/>
  <c r="F60"/>
  <c r="D60"/>
  <c r="D77"/>
  <c r="E77"/>
  <c r="F77"/>
  <c r="C77"/>
  <c r="H99"/>
  <c r="F21"/>
  <c r="E21"/>
  <c r="D21"/>
  <c r="C21"/>
  <c r="E74"/>
  <c r="C74"/>
  <c r="D74"/>
  <c r="F74"/>
  <c r="C9"/>
  <c r="F9"/>
  <c r="D9"/>
  <c r="E9"/>
  <c r="M21"/>
  <c r="M15"/>
  <c r="M32"/>
  <c r="M67"/>
  <c r="R77"/>
  <c r="R98"/>
  <c r="M46"/>
  <c r="R53"/>
  <c r="R96"/>
  <c r="R76"/>
  <c r="F28"/>
  <c r="E28"/>
  <c r="C28"/>
  <c r="D28"/>
  <c r="O99"/>
  <c r="R26"/>
  <c r="M8"/>
  <c r="M55"/>
  <c r="M27"/>
  <c r="E10"/>
  <c r="F10"/>
  <c r="D10"/>
  <c r="C10"/>
  <c r="R4"/>
  <c r="D18"/>
  <c r="F18"/>
  <c r="C18"/>
  <c r="E18"/>
  <c r="R58"/>
  <c r="E93"/>
  <c r="F93"/>
  <c r="C93"/>
  <c r="D93"/>
  <c r="M86"/>
  <c r="R97"/>
  <c r="M49"/>
  <c r="R33"/>
  <c r="R59"/>
  <c r="R56"/>
  <c r="C98"/>
  <c r="F98"/>
  <c r="E98"/>
  <c r="D98"/>
  <c r="R90"/>
  <c r="M10"/>
  <c r="E41"/>
  <c r="C41"/>
  <c r="F41"/>
  <c r="D41"/>
  <c r="C23"/>
  <c r="E23"/>
  <c r="D23"/>
  <c r="F23"/>
  <c r="E30"/>
  <c r="C30"/>
  <c r="F30"/>
  <c r="D30"/>
  <c r="M81"/>
  <c r="E48"/>
  <c r="C48"/>
  <c r="D48"/>
  <c r="F48"/>
  <c r="C68"/>
  <c r="E68"/>
  <c r="F68"/>
  <c r="D68"/>
  <c r="R39"/>
  <c r="M14"/>
  <c r="F81"/>
  <c r="E81"/>
  <c r="C81"/>
  <c r="D81"/>
  <c r="M35"/>
  <c r="R6"/>
  <c r="F26"/>
  <c r="C26"/>
  <c r="E26"/>
  <c r="D26"/>
  <c r="R40"/>
  <c r="F88"/>
  <c r="C88"/>
  <c r="D88"/>
  <c r="E88"/>
  <c r="R30"/>
  <c r="D62"/>
  <c r="E62"/>
  <c r="F62"/>
  <c r="C62"/>
  <c r="R94"/>
  <c r="M38"/>
  <c r="F37"/>
  <c r="D37"/>
  <c r="E37"/>
  <c r="C37"/>
  <c r="R19"/>
  <c r="M53"/>
  <c r="D64"/>
  <c r="E64"/>
  <c r="C64"/>
  <c r="F64"/>
  <c r="D42"/>
  <c r="E42"/>
  <c r="F42"/>
  <c r="C42"/>
  <c r="R81"/>
  <c r="M41"/>
  <c r="R22"/>
  <c r="R68"/>
  <c r="M28"/>
  <c r="M54"/>
  <c r="C59"/>
  <c r="E59"/>
  <c r="D59"/>
  <c r="F59"/>
  <c r="D39"/>
  <c r="F39"/>
  <c r="C39"/>
  <c r="E39"/>
  <c r="M87"/>
  <c r="M52"/>
  <c r="F55"/>
  <c r="C55"/>
  <c r="E55"/>
  <c r="D55"/>
  <c r="M23"/>
  <c r="M48"/>
  <c r="M13"/>
  <c r="F38"/>
  <c r="E38"/>
  <c r="C38"/>
  <c r="D38"/>
  <c r="M9"/>
  <c r="C70"/>
  <c r="E70"/>
  <c r="D70"/>
  <c r="F70"/>
  <c r="D97"/>
  <c r="F97"/>
  <c r="C97"/>
  <c r="E97"/>
  <c r="R37"/>
  <c r="R84"/>
  <c r="M80"/>
  <c r="M56"/>
  <c r="M34"/>
  <c r="R87"/>
  <c r="M26"/>
  <c r="R36"/>
  <c r="R16"/>
  <c r="R91"/>
  <c r="R71"/>
  <c r="K99"/>
  <c r="R50"/>
  <c r="M18"/>
  <c r="R41"/>
  <c r="F87"/>
  <c r="D87"/>
  <c r="E87"/>
  <c r="C87"/>
  <c r="M69"/>
  <c r="T20" i="73"/>
  <c r="R21"/>
  <c r="D21" i="29" s="1"/>
  <c r="Q21" i="73"/>
  <c r="D21" i="26" s="1"/>
  <c r="S21" i="73"/>
  <c r="D21" i="28" s="1"/>
  <c r="P21" i="73"/>
  <c r="D21" i="24" s="1"/>
  <c r="K19" i="65"/>
  <c r="F20"/>
  <c r="F99" i="78" l="1"/>
  <c r="C99"/>
  <c r="M99"/>
  <c r="D99"/>
  <c r="R99"/>
  <c r="E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37"/>
  <c r="DB33"/>
  <c r="DB29"/>
  <c r="DB25"/>
  <c r="BM62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G88" s="1"/>
  <c r="C88" i="40" s="1"/>
  <c r="AY90" i="54"/>
  <c r="DG90" s="1"/>
  <c r="C90" i="40" s="1"/>
  <c r="AY98" i="54"/>
  <c r="DI8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DD15"/>
  <c r="DD47"/>
  <c r="CW46"/>
  <c r="CW95"/>
  <c r="CP42"/>
  <c r="CP38"/>
  <c r="CP44"/>
  <c r="CP26"/>
  <c r="CP10"/>
  <c r="CP87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99" i="29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 i="28"/>
  <c r="AG4" s="1"/>
  <c r="AD4" i="24"/>
  <c r="AG4" s="1"/>
  <c r="AD5" i="28"/>
  <c r="AG5" s="1"/>
  <c r="AD3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<sst xmlns="http://schemas.openxmlformats.org/spreadsheetml/2006/main" count="9386" uniqueCount="565">
  <si>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</si>
  <si>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</si>
  <si>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</si>
  <si>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</si>
  <si>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</si>
  <si>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</si>
  <si>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</si>
  <si>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</si>
  <si>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</si>
  <si>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</si>
  <si>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</si>
  <si>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</si>
  <si>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</si>
  <si>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</si>
  <si>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</si>
  <si>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</si>
  <si>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</si>
  <si>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</si>
  <si>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</si>
  <si>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</si>
  <si>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</si>
  <si>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</si>
  <si>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</si>
  <si>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</si>
  <si>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</si>
  <si>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</si>
  <si>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</si>
  <si>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</si>
  <si>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</si>
  <si>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</si>
  <si>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</si>
  <si>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</si>
  <si>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</si>
  <si>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</si>
  <si>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</si>
  <si>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</si>
  <si>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</si>
  <si>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</si>
  <si>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</si>
  <si>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</si>
  <si>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</si>
  <si>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</si>
  <si>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</si>
  <si>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</si>
  <si>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</si>
  <si>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</si>
  <si>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</si>
  <si>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</si>
  <si>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</si>
  <si>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</si>
  <si>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</si>
  <si>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</si>
  <si>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</si>
  <si>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</si>
  <si>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</si>
  <si>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</si>
  <si>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</si>
  <si>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</si>
  <si>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</si>
  <si>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</si>
  <si>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</si>
  <si>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</si>
  <si>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</si>
  <si>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</si>
  <si>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</si>
  <si>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</si>
  <si>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</si>
  <si>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</si>
  <si>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</si>
  <si>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</si>
  <si>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</si>
  <si>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</si>
  <si>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</si>
  <si>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</si>
  <si>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</si>
  <si>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</si>
  <si>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</si>
  <si>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</si>
  <si>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</si>
  <si>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</si>
  <si>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</si>
  <si>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</si>
  <si>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</si>
  <si>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</si>
  <si>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</si>
  <si>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</si>
  <si>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</si>
  <si>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</si>
  <si>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</si>
  <si>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</si>
  <si>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</si>
  <si>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</si>
  <si>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</si>
  <si>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</si>
  <si>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</si>
  <si>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</si>
  <si>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</si>
  <si>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</si>
  <si>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</si>
  <si>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</si>
  <si>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</si>
  <si>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</si>
  <si>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</si>
  <si>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</si>
  <si>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</si>
  <si>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</si>
  <si>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</si>
  <si>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</si>
  <si>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</si>
  <si>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</si>
  <si>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</si>
  <si>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</si>
  <si>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</si>
  <si>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</si>
  <si>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</si>
  <si>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</si>
  <si>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</si>
  <si>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</si>
  <si>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</si>
  <si>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</si>
  <si>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</si>
  <si>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</si>
  <si>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</si>
  <si>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</si>
  <si>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</si>
  <si>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</si>
  <si>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</si>
  <si>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</si>
  <si>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</si>
  <si>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</si>
  <si>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</si>
  <si>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</si>
  <si>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</si>
  <si>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</si>
  <si>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</si>
  <si>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</si>
  <si>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</si>
  <si>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</si>
  <si>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</si>
  <si>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</si>
  <si>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</si>
  <si>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</si>
  <si>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</si>
  <si>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</si>
  <si>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</si>
  <si>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</si>
  <si>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</si>
  <si>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</si>
  <si>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</si>
  <si>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</si>
  <si>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</si>
  <si>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</si>
  <si>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</si>
  <si>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</si>
  <si>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</si>
  <si>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</si>
  <si>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</si>
  <si>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</si>
  <si>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</si>
  <si>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</si>
  <si>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</si>
  <si>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</si>
  <si>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</si>
  <si>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</si>
  <si>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</si>
  <si>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</si>
  <si>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</si>
  <si>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</si>
  <si>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</si>
  <si>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</si>
  <si>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</si>
  <si>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</si>
  <si>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</si>
  <si>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</si>
  <si>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</si>
  <si>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</si>
  <si>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</si>
  <si>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</si>
  <si>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</si>
  <si>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</si>
  <si>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</si>
  <si>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</si>
  <si>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</si>
  <si>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</si>
  <si>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</si>
  <si>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</si>
  <si>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</si>
  <si>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</si>
  <si>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</si>
  <si>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</si>
  <si>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</si>
  <si>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</si>
  <si>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</si>
  <si>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</si>
  <si>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</si>
  <si>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</si>
  <si>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</si>
  <si>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</si>
  <si>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</si>
  <si>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</si>
  <si>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</si>
  <si>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</si>
  <si>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</si>
  <si>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</si>
  <si>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</si>
  <si>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</si>
  <si>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</si>
  <si>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</si>
  <si>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</si>
  <si>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</si>
  <si>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</si>
  <si>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</si>
  <si>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</si>
  <si>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</si>
  <si>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</si>
  <si>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</si>
  <si>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</si>
  <si>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</si>
  <si>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</si>
  <si>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</si>
  <si>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</si>
  <si>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</si>
  <si>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</si>
  <si>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</si>
  <si>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</si>
  <si>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</si>
  <si>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</si>
  <si>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</si>
  <si>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</si>
  <si>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</si>
  <si>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</si>
  <si>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</si>
  <si>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</si>
  <si>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</si>
  <si>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</si>
  <si>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</si>
  <si>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</si>
  <si>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</si>
  <si>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</si>
  <si>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</si>
  <si>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</si>
  <si>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</si>
  <si>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</si>
  <si>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</si>
  <si>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</si>
  <si>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</si>
  <si>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</si>
  <si>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</si>
  <si>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</si>
  <si>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</si>
  <si>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</si>
  <si>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</si>
  <si>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</si>
  <si>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</si>
  <si>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</si>
  <si>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</si>
  <si>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</si>
  <si>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</si>
  <si>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</si>
  <si>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</si>
  <si>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</si>
  <si>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</si>
  <si>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</si>
  <si>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</si>
  <si>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</si>
  <si>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</si>
  <si>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</si>
  <si>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</si>
  <si>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</si>
  <si>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</si>
  <si>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</si>
  <si>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</si>
  <si>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</si>
  <si>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</si>
  <si>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</si>
  <si>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</si>
  <si>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</si>
  <si>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</si>
  <si>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</si>
  <si>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</si>
  <si>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</si>
  <si>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</si>
  <si>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</si>
  <si>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</si>
  <si>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</si>
  <si>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</si>
  <si>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</si>
  <si>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</si>
  <si>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</si>
  <si>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</si>
  <si>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</si>
  <si>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</si>
  <si>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</si>
  <si>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</si>
  <si>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</si>
  <si>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</si>
  <si>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</si>
  <si>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</si>
  <si>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</si>
  <si>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</si>
  <si>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</si>
  <si>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</si>
  <si>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</si>
  <si>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</si>
  <si>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</si>
  <si>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</si>
  <si>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</si>
  <si>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</si>
  <si>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</si>
  <si>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</si>
  <si>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</si>
  <si>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</si>
  <si>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</si>
  <si>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</si>
  <si>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</si>
  <si>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</si>
  <si>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</si>
  <si>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</si>
  <si>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</si>
  <si>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</si>
  <si>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</si>
  <si>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</si>
  <si>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</si>
  <si>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</si>
  <si>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</si>
  <si>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</si>
  <si>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</si>
  <si>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</si>
  <si>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</si>
  <si>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</si>
  <si>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</si>
  <si>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</si>
  <si>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</si>
  <si>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</si>
  <si>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</si>
  <si>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</si>
  <si>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</si>
  <si>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</si>
  <si>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</si>
  <si>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</si>
  <si>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</si>
  <si>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</si>
  <si>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</si>
  <si>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</si>
  <si>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</si>
  <si>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</si>
  <si>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</si>
  <si>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</si>
  <si>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</si>
  <si>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</si>
  <si>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</si>
  <si>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</si>
  <si>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</si>
  <si>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</si>
  <si>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</si>
  <si>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</si>
  <si>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</si>
  <si>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</si>
  <si>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</si>
  <si>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</si>
  <si>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</si>
  <si>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</si>
  <si>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</si>
  <si>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</si>
  <si>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</si>
  <si>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</si>
  <si>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</si>
  <si>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</si>
  <si>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</si>
  <si>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</si>
  <si>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</si>
  <si>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</si>
  <si>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</si>
  <si>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</si>
  <si>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</si>
  <si>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</si>
  <si>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</si>
  <si>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</si>
  <si>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</si>
  <si>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</si>
  <si>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</si>
  <si>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</si>
  <si>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</si>
  <si>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</si>
  <si>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</si>
  <si>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</si>
  <si>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</si>
  <si>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</si>
  <si>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</si>
  <si>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</si>
  <si>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</si>
  <si>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</si>
  <si>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</si>
  <si>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</si>
  <si>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</si>
  <si>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</si>
  <si>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</si>
  <si>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</si>
  <si>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</si>
  <si>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</si>
  <si>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</si>
  <si>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</si>
  <si>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</si>
  <si>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</si>
  <si>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</si>
  <si>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</si>
  <si>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</si>
  <si>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</si>
  <si>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</si>
  <si>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</si>
  <si>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</si>
  <si>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</si>
  <si>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</si>
  <si>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</si>
  <si>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</si>
  <si>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</si>
  <si>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</si>
  <si>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</si>
  <si>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</si>
  <si>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</si>
  <si>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</si>
  <si>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</si>
  <si>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</si>
  <si>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</si>
  <si>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</si>
  <si>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</si>
  <si>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</si>
  <si>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</si>
  <si>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</si>
  <si>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</si>
  <si>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</si>
  <si>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</si>
  <si>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</si>
  <si>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</si>
  <si>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</si>
  <si>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</si>
  <si>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</si>
  <si>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</si>
  <si>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</si>
  <si>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</si>
  <si>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</si>
  <si>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</si>
  <si>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</si>
  <si>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</si>
  <si>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</si>
  <si>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</si>
  <si>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</si>
  <si>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</si>
  <si>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</si>
  <si>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</si>
  <si>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</si>
  <si>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</si>
  <si>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</si>
  <si>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</si>
  <si>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</si>
  <si>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</si>
  <si>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</si>
  <si>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</si>
  <si>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</si>
  <si>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</si>
  <si>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</si>
  <si>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</si>
  <si>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</si>
  <si>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</si>
  <si>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</si>
  <si>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</si>
  <si>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</si>
  <si>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</si>
  <si>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</si>
  <si>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</si>
  <si>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</si>
  <si>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</si>
  <si>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</si>
  <si>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</si>
  <si>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</si>
  <si>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</si>
  <si>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</si>
  <si>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</si>
  <si>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</si>
  <si>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</si>
  <si>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</si>
  <si>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</si>
  <si>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</si>
  <si>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</si>
  <si>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</si>
  <si>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</si>
  <si>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</si>
  <si>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</si>
  <si>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</si>
  <si>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</si>
  <si>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</si>
  <si>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</si>
  <si>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</si>
  <si>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</si>
  <si>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</si>
  <si>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</si>
  <si>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</si>
  <si>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</si>
  <si>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</si>
  <si>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</si>
  <si>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</si>
  <si>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</si>
  <si>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</si>
  <si>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</si>
  <si>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</si>
  <si>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</si>
  <si>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</si>
  <si>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</si>
  <si>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</si>
  <si>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</si>
  <si>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</si>
  <si>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</si>
  <si>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</si>
  <si>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</si>
  <si>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</si>
  <si>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</si>
  <si>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</si>
  <si>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</si>
  <si>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</si>
  <si>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</si>
  <si>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</si>
  <si>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</si>
  <si>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</si>
  <si>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</si>
  <si>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</si>
  <si>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</si>
  <si>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</si>
  <si>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</si>
  <si>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</si>
  <si>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</si>
  <si>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</si>
  <si>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</si>
  <si>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</si>
  <si>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69IS2024/04/30</t>
  </si>
  <si>
    <t>GBHHPL</t>
  </si>
  <si>
    <t>NR/2024/18807/A/11977</t>
  </si>
  <si>
    <t>NR/2024/18874/A/11976</t>
  </si>
  <si>
    <t>ITCWIND</t>
  </si>
  <si>
    <t>NR/2024/18759/A/11946</t>
  </si>
  <si>
    <t>NSLSUGARALAND</t>
  </si>
  <si>
    <t>NR/2024/18806/A/12159</t>
  </si>
  <si>
    <t>UPPCL</t>
  </si>
  <si>
    <t>NR/2024/19113/C</t>
  </si>
  <si>
    <t>TANGEDCO</t>
  </si>
  <si>
    <t>SR/2024/12711/C</t>
  </si>
  <si>
    <t>SOLAPUR_SOLAR</t>
  </si>
  <si>
    <t>NR/2024/19095/C</t>
  </si>
  <si>
    <t>NAVABHARATVL</t>
  </si>
  <si>
    <t>NR/16042024/31052024/IEX_240323_06618</t>
  </si>
  <si>
    <t>DELHI</t>
  </si>
  <si>
    <t>NR/01102023/25122043/GNA_MEJA_DELHI</t>
  </si>
  <si>
    <t>JPL</t>
  </si>
  <si>
    <t>NR/01042024/30042024/PTC/OA/32001</t>
  </si>
  <si>
    <t>MPL</t>
  </si>
  <si>
    <t>NR/01102023/23072042/L_NR_2012_04</t>
  </si>
  <si>
    <t>CHANJUII</t>
  </si>
  <si>
    <t>NR/01042024/30062024/NOC/HPSLDC/NR/2024/41758</t>
  </si>
  <si>
    <t>VSL</t>
  </si>
  <si>
    <t>NR/16042024/30042024/IEX_240323_06617</t>
  </si>
  <si>
    <t>RSRPL_BKN</t>
  </si>
  <si>
    <t>NR/04042024/30042024/SJVN040424NR1694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</si>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</sst>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36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36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36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36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36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36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36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36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36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36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36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36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36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36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36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36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36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36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36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36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36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36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36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36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36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36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36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36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36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36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36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36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36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36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36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36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36</v>
          </cell>
          <cell r="C41">
            <v>30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36</v>
          </cell>
          <cell r="C42">
            <v>30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36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36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36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36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36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30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30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30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30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30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30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30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30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30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30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30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30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30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30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30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30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30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30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30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30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30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30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30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30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30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30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30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30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30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310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310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310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310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213.68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213.68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163.68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163.68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184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214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234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204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204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204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214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214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45412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290</v>
      </c>
    </row>
    <row r="9" spans="1:3">
      <c r="A9" s="46" t="s">
        <v>447</v>
      </c>
      <c r="B9" s="205">
        <v>45412.980937499997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45412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26.85</v>
      </c>
      <c r="C3" s="202">
        <v>26.85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11.20182</v>
      </c>
      <c r="J3" s="21">
        <f>C3*E3/100</f>
        <v>6.2641049999999998</v>
      </c>
      <c r="K3" s="21">
        <f>C3*F3/100</f>
        <v>8.0791649999999997</v>
      </c>
      <c r="L3" s="21">
        <f>C3*G3/100</f>
        <v>1.3049100000000002</v>
      </c>
      <c r="M3" s="156">
        <f>SUM(I3:L3)</f>
        <v>26.849999999999998</v>
      </c>
      <c r="N3" s="22"/>
      <c r="P3" s="37">
        <f t="shared" ref="P3:P34" si="1">I3</f>
        <v>11.20182</v>
      </c>
      <c r="Q3" s="37">
        <f t="shared" ref="Q3:Q34" si="2">J3</f>
        <v>6.2641049999999998</v>
      </c>
      <c r="R3" s="37">
        <f t="shared" ref="R3:R34" si="3">K3</f>
        <v>8.0791649999999997</v>
      </c>
      <c r="S3" s="37">
        <f t="shared" ref="S3:S34" si="4">L3</f>
        <v>1.3049100000000002</v>
      </c>
      <c r="T3" s="37">
        <f>SUM(P3:S3)</f>
        <v>26.849999999999998</v>
      </c>
    </row>
    <row r="4" spans="1:20">
      <c r="A4" s="8" t="s">
        <v>46</v>
      </c>
      <c r="B4" s="202">
        <v>26.85</v>
      </c>
      <c r="C4" s="202">
        <v>26.85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11.20182</v>
      </c>
      <c r="J4" s="21">
        <f t="shared" ref="J4:J67" si="6">C4*E4/100</f>
        <v>6.2641049999999998</v>
      </c>
      <c r="K4" s="21">
        <f t="shared" ref="K4:K67" si="7">C4*F4/100</f>
        <v>8.0791649999999997</v>
      </c>
      <c r="L4" s="21">
        <f t="shared" ref="L4:L67" si="8">C4*G4/100</f>
        <v>1.3049100000000002</v>
      </c>
      <c r="M4" s="157">
        <f t="shared" ref="M4:M67" si="9">SUM(I4:L4)</f>
        <v>26.849999999999998</v>
      </c>
      <c r="N4" s="22"/>
      <c r="P4" s="37">
        <f t="shared" si="1"/>
        <v>11.20182</v>
      </c>
      <c r="Q4" s="37">
        <f t="shared" si="2"/>
        <v>6.2641049999999998</v>
      </c>
      <c r="R4" s="37">
        <f t="shared" si="3"/>
        <v>8.0791649999999997</v>
      </c>
      <c r="S4" s="37">
        <f t="shared" si="4"/>
        <v>1.3049100000000002</v>
      </c>
      <c r="T4" s="37">
        <f t="shared" ref="T4:T67" si="10">SUM(P4:S4)</f>
        <v>26.849999999999998</v>
      </c>
    </row>
    <row r="5" spans="1:20">
      <c r="A5" s="8" t="s">
        <v>47</v>
      </c>
      <c r="B5" s="202">
        <v>26.85</v>
      </c>
      <c r="C5" s="202">
        <v>26.85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11.20182</v>
      </c>
      <c r="J5" s="21">
        <f t="shared" si="6"/>
        <v>6.2641049999999998</v>
      </c>
      <c r="K5" s="21">
        <f t="shared" si="7"/>
        <v>8.0791649999999997</v>
      </c>
      <c r="L5" s="21">
        <f t="shared" si="8"/>
        <v>1.3049100000000002</v>
      </c>
      <c r="M5" s="157">
        <f t="shared" si="9"/>
        <v>26.849999999999998</v>
      </c>
      <c r="N5" s="22"/>
      <c r="P5" s="37">
        <f t="shared" si="1"/>
        <v>11.20182</v>
      </c>
      <c r="Q5" s="37">
        <f t="shared" si="2"/>
        <v>6.2641049999999998</v>
      </c>
      <c r="R5" s="37">
        <f t="shared" si="3"/>
        <v>8.0791649999999997</v>
      </c>
      <c r="S5" s="37">
        <f t="shared" si="4"/>
        <v>1.3049100000000002</v>
      </c>
      <c r="T5" s="37">
        <f t="shared" si="10"/>
        <v>26.849999999999998</v>
      </c>
    </row>
    <row r="6" spans="1:20">
      <c r="A6" s="8" t="s">
        <v>48</v>
      </c>
      <c r="B6" s="202">
        <v>26.85</v>
      </c>
      <c r="C6" s="202">
        <v>26.85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11.20182</v>
      </c>
      <c r="J6" s="21">
        <f t="shared" si="6"/>
        <v>6.2641049999999998</v>
      </c>
      <c r="K6" s="21">
        <f t="shared" si="7"/>
        <v>8.0791649999999997</v>
      </c>
      <c r="L6" s="21">
        <f t="shared" si="8"/>
        <v>1.3049100000000002</v>
      </c>
      <c r="M6" s="157">
        <f t="shared" si="9"/>
        <v>26.849999999999998</v>
      </c>
      <c r="N6" s="22"/>
      <c r="P6" s="37">
        <f t="shared" si="1"/>
        <v>11.20182</v>
      </c>
      <c r="Q6" s="37">
        <f t="shared" si="2"/>
        <v>6.2641049999999998</v>
      </c>
      <c r="R6" s="37">
        <f t="shared" si="3"/>
        <v>8.0791649999999997</v>
      </c>
      <c r="S6" s="37">
        <f t="shared" si="4"/>
        <v>1.3049100000000002</v>
      </c>
      <c r="T6" s="37">
        <f t="shared" si="10"/>
        <v>26.849999999999998</v>
      </c>
    </row>
    <row r="7" spans="1:20">
      <c r="A7" s="8" t="s">
        <v>49</v>
      </c>
      <c r="B7" s="202">
        <v>26.85</v>
      </c>
      <c r="C7" s="202">
        <v>26.85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11.20182</v>
      </c>
      <c r="J7" s="21">
        <f t="shared" si="6"/>
        <v>6.2641049999999998</v>
      </c>
      <c r="K7" s="21">
        <f t="shared" si="7"/>
        <v>8.0791649999999997</v>
      </c>
      <c r="L7" s="21">
        <f t="shared" si="8"/>
        <v>1.3049100000000002</v>
      </c>
      <c r="M7" s="157">
        <f t="shared" si="9"/>
        <v>26.849999999999998</v>
      </c>
      <c r="N7" s="22"/>
      <c r="P7" s="37">
        <f t="shared" si="1"/>
        <v>11.20182</v>
      </c>
      <c r="Q7" s="37">
        <f t="shared" si="2"/>
        <v>6.2641049999999998</v>
      </c>
      <c r="R7" s="37">
        <f t="shared" si="3"/>
        <v>8.0791649999999997</v>
      </c>
      <c r="S7" s="37">
        <f t="shared" si="4"/>
        <v>1.3049100000000002</v>
      </c>
      <c r="T7" s="37">
        <f t="shared" si="10"/>
        <v>26.849999999999998</v>
      </c>
    </row>
    <row r="8" spans="1:20">
      <c r="A8" s="8" t="s">
        <v>50</v>
      </c>
      <c r="B8" s="202">
        <v>26.85</v>
      </c>
      <c r="C8" s="202">
        <v>26.85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11.20182</v>
      </c>
      <c r="J8" s="21">
        <f t="shared" si="6"/>
        <v>6.2641049999999998</v>
      </c>
      <c r="K8" s="21">
        <f t="shared" si="7"/>
        <v>8.0791649999999997</v>
      </c>
      <c r="L8" s="21">
        <f t="shared" si="8"/>
        <v>1.3049100000000002</v>
      </c>
      <c r="M8" s="157">
        <f t="shared" si="9"/>
        <v>26.849999999999998</v>
      </c>
      <c r="N8" s="22"/>
      <c r="P8" s="37">
        <f t="shared" si="1"/>
        <v>11.20182</v>
      </c>
      <c r="Q8" s="37">
        <f t="shared" si="2"/>
        <v>6.2641049999999998</v>
      </c>
      <c r="R8" s="37">
        <f t="shared" si="3"/>
        <v>8.0791649999999997</v>
      </c>
      <c r="S8" s="37">
        <f t="shared" si="4"/>
        <v>1.3049100000000002</v>
      </c>
      <c r="T8" s="37">
        <f t="shared" si="10"/>
        <v>26.849999999999998</v>
      </c>
    </row>
    <row r="9" spans="1:20">
      <c r="A9" s="8" t="s">
        <v>51</v>
      </c>
      <c r="B9" s="202">
        <v>26.85</v>
      </c>
      <c r="C9" s="202">
        <v>26.85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11.20182</v>
      </c>
      <c r="J9" s="21">
        <f t="shared" si="6"/>
        <v>6.2641049999999998</v>
      </c>
      <c r="K9" s="21">
        <f t="shared" si="7"/>
        <v>8.0791649999999997</v>
      </c>
      <c r="L9" s="21">
        <f t="shared" si="8"/>
        <v>1.3049100000000002</v>
      </c>
      <c r="M9" s="157">
        <f t="shared" si="9"/>
        <v>26.849999999999998</v>
      </c>
      <c r="N9" s="22"/>
      <c r="P9" s="37">
        <f t="shared" si="1"/>
        <v>11.20182</v>
      </c>
      <c r="Q9" s="37">
        <f t="shared" si="2"/>
        <v>6.2641049999999998</v>
      </c>
      <c r="R9" s="37">
        <f t="shared" si="3"/>
        <v>8.0791649999999997</v>
      </c>
      <c r="S9" s="37">
        <f t="shared" si="4"/>
        <v>1.3049100000000002</v>
      </c>
      <c r="T9" s="37">
        <f t="shared" si="10"/>
        <v>26.849999999999998</v>
      </c>
    </row>
    <row r="10" spans="1:20">
      <c r="A10" s="8" t="s">
        <v>52</v>
      </c>
      <c r="B10" s="202">
        <v>26.85</v>
      </c>
      <c r="C10" s="202">
        <v>26.85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11.20182</v>
      </c>
      <c r="J10" s="21">
        <f t="shared" si="6"/>
        <v>6.2641049999999998</v>
      </c>
      <c r="K10" s="21">
        <f t="shared" si="7"/>
        <v>8.0791649999999997</v>
      </c>
      <c r="L10" s="21">
        <f t="shared" si="8"/>
        <v>1.3049100000000002</v>
      </c>
      <c r="M10" s="157">
        <f t="shared" si="9"/>
        <v>26.849999999999998</v>
      </c>
      <c r="N10" s="22"/>
      <c r="P10" s="37">
        <f t="shared" si="1"/>
        <v>11.20182</v>
      </c>
      <c r="Q10" s="37">
        <f t="shared" si="2"/>
        <v>6.2641049999999998</v>
      </c>
      <c r="R10" s="37">
        <f t="shared" si="3"/>
        <v>8.0791649999999997</v>
      </c>
      <c r="S10" s="37">
        <f t="shared" si="4"/>
        <v>1.3049100000000002</v>
      </c>
      <c r="T10" s="37">
        <f t="shared" si="10"/>
        <v>26.849999999999998</v>
      </c>
    </row>
    <row r="11" spans="1:20">
      <c r="A11" s="8" t="s">
        <v>53</v>
      </c>
      <c r="B11" s="202">
        <v>26.85</v>
      </c>
      <c r="C11" s="202">
        <v>26.85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11.20182</v>
      </c>
      <c r="J11" s="21">
        <f t="shared" si="6"/>
        <v>6.2641049999999998</v>
      </c>
      <c r="K11" s="21">
        <f t="shared" si="7"/>
        <v>8.0791649999999997</v>
      </c>
      <c r="L11" s="21">
        <f t="shared" si="8"/>
        <v>1.3049100000000002</v>
      </c>
      <c r="M11" s="157">
        <f t="shared" si="9"/>
        <v>26.849999999999998</v>
      </c>
      <c r="N11" s="22"/>
      <c r="P11" s="37">
        <f t="shared" si="1"/>
        <v>11.20182</v>
      </c>
      <c r="Q11" s="37">
        <f t="shared" si="2"/>
        <v>6.2641049999999998</v>
      </c>
      <c r="R11" s="37">
        <f t="shared" si="3"/>
        <v>8.0791649999999997</v>
      </c>
      <c r="S11" s="37">
        <f t="shared" si="4"/>
        <v>1.3049100000000002</v>
      </c>
      <c r="T11" s="37">
        <f t="shared" si="10"/>
        <v>26.849999999999998</v>
      </c>
    </row>
    <row r="12" spans="1:20">
      <c r="A12" s="8" t="s">
        <v>54</v>
      </c>
      <c r="B12" s="202">
        <v>26.85</v>
      </c>
      <c r="C12" s="202">
        <v>26.85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11.20182</v>
      </c>
      <c r="J12" s="21">
        <f t="shared" si="6"/>
        <v>6.2641049999999998</v>
      </c>
      <c r="K12" s="21">
        <f t="shared" si="7"/>
        <v>8.0791649999999997</v>
      </c>
      <c r="L12" s="21">
        <f t="shared" si="8"/>
        <v>1.3049100000000002</v>
      </c>
      <c r="M12" s="157">
        <f t="shared" si="9"/>
        <v>26.849999999999998</v>
      </c>
      <c r="N12" s="22"/>
      <c r="P12" s="37">
        <f t="shared" si="1"/>
        <v>11.20182</v>
      </c>
      <c r="Q12" s="37">
        <f t="shared" si="2"/>
        <v>6.2641049999999998</v>
      </c>
      <c r="R12" s="37">
        <f t="shared" si="3"/>
        <v>8.0791649999999997</v>
      </c>
      <c r="S12" s="37">
        <f t="shared" si="4"/>
        <v>1.3049100000000002</v>
      </c>
      <c r="T12" s="37">
        <f t="shared" si="10"/>
        <v>26.849999999999998</v>
      </c>
    </row>
    <row r="13" spans="1:20">
      <c r="A13" s="8" t="s">
        <v>55</v>
      </c>
      <c r="B13" s="202">
        <v>26.85</v>
      </c>
      <c r="C13" s="202">
        <v>26.85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11.20182</v>
      </c>
      <c r="J13" s="21">
        <f t="shared" si="6"/>
        <v>6.2641049999999998</v>
      </c>
      <c r="K13" s="21">
        <f t="shared" si="7"/>
        <v>8.0791649999999997</v>
      </c>
      <c r="L13" s="21">
        <f t="shared" si="8"/>
        <v>1.3049100000000002</v>
      </c>
      <c r="M13" s="157">
        <f t="shared" si="9"/>
        <v>26.849999999999998</v>
      </c>
      <c r="N13" s="22"/>
      <c r="P13" s="37">
        <f t="shared" si="1"/>
        <v>11.20182</v>
      </c>
      <c r="Q13" s="37">
        <f t="shared" si="2"/>
        <v>6.2641049999999998</v>
      </c>
      <c r="R13" s="37">
        <f t="shared" si="3"/>
        <v>8.0791649999999997</v>
      </c>
      <c r="S13" s="37">
        <f t="shared" si="4"/>
        <v>1.3049100000000002</v>
      </c>
      <c r="T13" s="37">
        <f t="shared" si="10"/>
        <v>26.849999999999998</v>
      </c>
    </row>
    <row r="14" spans="1:20">
      <c r="A14" s="8" t="s">
        <v>56</v>
      </c>
      <c r="B14" s="202">
        <v>26.85</v>
      </c>
      <c r="C14" s="202">
        <v>26.85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11.20182</v>
      </c>
      <c r="J14" s="21">
        <f t="shared" si="6"/>
        <v>6.2641049999999998</v>
      </c>
      <c r="K14" s="21">
        <f t="shared" si="7"/>
        <v>8.0791649999999997</v>
      </c>
      <c r="L14" s="21">
        <f t="shared" si="8"/>
        <v>1.3049100000000002</v>
      </c>
      <c r="M14" s="157">
        <f t="shared" si="9"/>
        <v>26.849999999999998</v>
      </c>
      <c r="N14" s="22"/>
      <c r="P14" s="37">
        <f t="shared" si="1"/>
        <v>11.20182</v>
      </c>
      <c r="Q14" s="37">
        <f t="shared" si="2"/>
        <v>6.2641049999999998</v>
      </c>
      <c r="R14" s="37">
        <f t="shared" si="3"/>
        <v>8.0791649999999997</v>
      </c>
      <c r="S14" s="37">
        <f t="shared" si="4"/>
        <v>1.3049100000000002</v>
      </c>
      <c r="T14" s="37">
        <f t="shared" si="10"/>
        <v>26.849999999999998</v>
      </c>
    </row>
    <row r="15" spans="1:20">
      <c r="A15" s="8" t="s">
        <v>57</v>
      </c>
      <c r="B15" s="202">
        <v>26.85</v>
      </c>
      <c r="C15" s="202">
        <v>26.85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11.20182</v>
      </c>
      <c r="J15" s="21">
        <f t="shared" si="6"/>
        <v>6.2641049999999998</v>
      </c>
      <c r="K15" s="21">
        <f t="shared" si="7"/>
        <v>8.0791649999999997</v>
      </c>
      <c r="L15" s="21">
        <f t="shared" si="8"/>
        <v>1.3049100000000002</v>
      </c>
      <c r="M15" s="157">
        <f t="shared" si="9"/>
        <v>26.849999999999998</v>
      </c>
      <c r="N15" s="22"/>
      <c r="P15" s="37">
        <f t="shared" si="1"/>
        <v>11.20182</v>
      </c>
      <c r="Q15" s="37">
        <f t="shared" si="2"/>
        <v>6.2641049999999998</v>
      </c>
      <c r="R15" s="37">
        <f t="shared" si="3"/>
        <v>8.0791649999999997</v>
      </c>
      <c r="S15" s="37">
        <f t="shared" si="4"/>
        <v>1.3049100000000002</v>
      </c>
      <c r="T15" s="37">
        <f t="shared" si="10"/>
        <v>26.849999999999998</v>
      </c>
    </row>
    <row r="16" spans="1:20">
      <c r="A16" s="8" t="s">
        <v>58</v>
      </c>
      <c r="B16" s="202">
        <v>26.85</v>
      </c>
      <c r="C16" s="202">
        <v>26.85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11.20182</v>
      </c>
      <c r="J16" s="21">
        <f t="shared" si="6"/>
        <v>6.2641049999999998</v>
      </c>
      <c r="K16" s="21">
        <f t="shared" si="7"/>
        <v>8.0791649999999997</v>
      </c>
      <c r="L16" s="21">
        <f t="shared" si="8"/>
        <v>1.3049100000000002</v>
      </c>
      <c r="M16" s="157">
        <f t="shared" si="9"/>
        <v>26.849999999999998</v>
      </c>
      <c r="N16" s="22"/>
      <c r="P16" s="37">
        <f t="shared" si="1"/>
        <v>11.20182</v>
      </c>
      <c r="Q16" s="37">
        <f t="shared" si="2"/>
        <v>6.2641049999999998</v>
      </c>
      <c r="R16" s="37">
        <f t="shared" si="3"/>
        <v>8.0791649999999997</v>
      </c>
      <c r="S16" s="37">
        <f t="shared" si="4"/>
        <v>1.3049100000000002</v>
      </c>
      <c r="T16" s="37">
        <f t="shared" si="10"/>
        <v>26.849999999999998</v>
      </c>
    </row>
    <row r="17" spans="1:20">
      <c r="A17" s="8" t="s">
        <v>59</v>
      </c>
      <c r="B17" s="202">
        <v>26.85</v>
      </c>
      <c r="C17" s="202">
        <v>26.85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11.20182</v>
      </c>
      <c r="J17" s="21">
        <f t="shared" si="6"/>
        <v>6.2641049999999998</v>
      </c>
      <c r="K17" s="21">
        <f t="shared" si="7"/>
        <v>8.0791649999999997</v>
      </c>
      <c r="L17" s="21">
        <f t="shared" si="8"/>
        <v>1.3049100000000002</v>
      </c>
      <c r="M17" s="157">
        <f t="shared" si="9"/>
        <v>26.849999999999998</v>
      </c>
      <c r="N17" s="22"/>
      <c r="P17" s="37">
        <f t="shared" si="1"/>
        <v>11.20182</v>
      </c>
      <c r="Q17" s="37">
        <f t="shared" si="2"/>
        <v>6.2641049999999998</v>
      </c>
      <c r="R17" s="37">
        <f t="shared" si="3"/>
        <v>8.0791649999999997</v>
      </c>
      <c r="S17" s="37">
        <f t="shared" si="4"/>
        <v>1.3049100000000002</v>
      </c>
      <c r="T17" s="37">
        <f t="shared" si="10"/>
        <v>26.849999999999998</v>
      </c>
    </row>
    <row r="18" spans="1:20">
      <c r="A18" s="8" t="s">
        <v>60</v>
      </c>
      <c r="B18" s="202">
        <v>26.85</v>
      </c>
      <c r="C18" s="202">
        <v>26.85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11.20182</v>
      </c>
      <c r="J18" s="21">
        <f t="shared" si="6"/>
        <v>6.2641049999999998</v>
      </c>
      <c r="K18" s="21">
        <f t="shared" si="7"/>
        <v>8.0791649999999997</v>
      </c>
      <c r="L18" s="21">
        <f t="shared" si="8"/>
        <v>1.3049100000000002</v>
      </c>
      <c r="M18" s="157">
        <f t="shared" si="9"/>
        <v>26.849999999999998</v>
      </c>
      <c r="N18" s="22"/>
      <c r="P18" s="37">
        <f t="shared" si="1"/>
        <v>11.20182</v>
      </c>
      <c r="Q18" s="37">
        <f t="shared" si="2"/>
        <v>6.2641049999999998</v>
      </c>
      <c r="R18" s="37">
        <f t="shared" si="3"/>
        <v>8.0791649999999997</v>
      </c>
      <c r="S18" s="37">
        <f t="shared" si="4"/>
        <v>1.3049100000000002</v>
      </c>
      <c r="T18" s="37">
        <f t="shared" si="10"/>
        <v>26.849999999999998</v>
      </c>
    </row>
    <row r="19" spans="1:20">
      <c r="A19" s="8" t="s">
        <v>61</v>
      </c>
      <c r="B19" s="202">
        <v>26.85</v>
      </c>
      <c r="C19" s="202">
        <v>26.85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11.20182</v>
      </c>
      <c r="J19" s="21">
        <f t="shared" si="6"/>
        <v>6.2641049999999998</v>
      </c>
      <c r="K19" s="21">
        <f t="shared" si="7"/>
        <v>8.0791649999999997</v>
      </c>
      <c r="L19" s="21">
        <f t="shared" si="8"/>
        <v>1.3049100000000002</v>
      </c>
      <c r="M19" s="157">
        <f t="shared" si="9"/>
        <v>26.849999999999998</v>
      </c>
      <c r="N19" s="22"/>
      <c r="P19" s="37">
        <f t="shared" si="1"/>
        <v>11.20182</v>
      </c>
      <c r="Q19" s="37">
        <f t="shared" si="2"/>
        <v>6.2641049999999998</v>
      </c>
      <c r="R19" s="37">
        <f t="shared" si="3"/>
        <v>8.0791649999999997</v>
      </c>
      <c r="S19" s="37">
        <f t="shared" si="4"/>
        <v>1.3049100000000002</v>
      </c>
      <c r="T19" s="37">
        <f t="shared" si="10"/>
        <v>26.849999999999998</v>
      </c>
    </row>
    <row r="20" spans="1:20">
      <c r="A20" s="8" t="s">
        <v>62</v>
      </c>
      <c r="B20" s="202">
        <v>26.85</v>
      </c>
      <c r="C20" s="202">
        <v>26.85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11.20182</v>
      </c>
      <c r="J20" s="21">
        <f t="shared" si="6"/>
        <v>6.2641049999999998</v>
      </c>
      <c r="K20" s="21">
        <f t="shared" si="7"/>
        <v>8.0791649999999997</v>
      </c>
      <c r="L20" s="21">
        <f t="shared" si="8"/>
        <v>1.3049100000000002</v>
      </c>
      <c r="M20" s="157">
        <f t="shared" si="9"/>
        <v>26.849999999999998</v>
      </c>
      <c r="N20" s="22"/>
      <c r="P20" s="37">
        <f t="shared" si="1"/>
        <v>11.20182</v>
      </c>
      <c r="Q20" s="37">
        <f t="shared" si="2"/>
        <v>6.2641049999999998</v>
      </c>
      <c r="R20" s="37">
        <f t="shared" si="3"/>
        <v>8.0791649999999997</v>
      </c>
      <c r="S20" s="37">
        <f t="shared" si="4"/>
        <v>1.3049100000000002</v>
      </c>
      <c r="T20" s="37">
        <f t="shared" si="10"/>
        <v>26.849999999999998</v>
      </c>
    </row>
    <row r="21" spans="1:20">
      <c r="A21" s="8" t="s">
        <v>63</v>
      </c>
      <c r="B21" s="202">
        <v>26.85</v>
      </c>
      <c r="C21" s="202">
        <v>26.85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11.20182</v>
      </c>
      <c r="J21" s="21">
        <f t="shared" si="6"/>
        <v>6.2641049999999998</v>
      </c>
      <c r="K21" s="21">
        <f t="shared" si="7"/>
        <v>8.0791649999999997</v>
      </c>
      <c r="L21" s="21">
        <f t="shared" si="8"/>
        <v>1.3049100000000002</v>
      </c>
      <c r="M21" s="157">
        <f t="shared" si="9"/>
        <v>26.849999999999998</v>
      </c>
      <c r="N21" s="22"/>
      <c r="P21" s="37">
        <f t="shared" si="1"/>
        <v>11.20182</v>
      </c>
      <c r="Q21" s="37">
        <f t="shared" si="2"/>
        <v>6.2641049999999998</v>
      </c>
      <c r="R21" s="37">
        <f t="shared" si="3"/>
        <v>8.0791649999999997</v>
      </c>
      <c r="S21" s="37">
        <f t="shared" si="4"/>
        <v>1.3049100000000002</v>
      </c>
      <c r="T21" s="37">
        <f t="shared" si="10"/>
        <v>26.849999999999998</v>
      </c>
    </row>
    <row r="22" spans="1:20">
      <c r="A22" s="8" t="s">
        <v>64</v>
      </c>
      <c r="B22" s="202">
        <v>26.85</v>
      </c>
      <c r="C22" s="202">
        <v>26.85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11.20182</v>
      </c>
      <c r="J22" s="21">
        <f t="shared" si="6"/>
        <v>6.2641049999999998</v>
      </c>
      <c r="K22" s="21">
        <f t="shared" si="7"/>
        <v>8.0791649999999997</v>
      </c>
      <c r="L22" s="21">
        <f t="shared" si="8"/>
        <v>1.3049100000000002</v>
      </c>
      <c r="M22" s="157">
        <f t="shared" si="9"/>
        <v>26.849999999999998</v>
      </c>
      <c r="N22" s="22"/>
      <c r="P22" s="37">
        <f t="shared" si="1"/>
        <v>11.20182</v>
      </c>
      <c r="Q22" s="37">
        <f t="shared" si="2"/>
        <v>6.2641049999999998</v>
      </c>
      <c r="R22" s="37">
        <f t="shared" si="3"/>
        <v>8.0791649999999997</v>
      </c>
      <c r="S22" s="37">
        <f t="shared" si="4"/>
        <v>1.3049100000000002</v>
      </c>
      <c r="T22" s="37">
        <f t="shared" si="10"/>
        <v>26.849999999999998</v>
      </c>
    </row>
    <row r="23" spans="1:20">
      <c r="A23" s="8" t="s">
        <v>65</v>
      </c>
      <c r="B23" s="202">
        <v>26.85</v>
      </c>
      <c r="C23" s="202">
        <v>26.85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11.20182</v>
      </c>
      <c r="J23" s="21">
        <f t="shared" si="6"/>
        <v>6.2641049999999998</v>
      </c>
      <c r="K23" s="21">
        <f t="shared" si="7"/>
        <v>8.0791649999999997</v>
      </c>
      <c r="L23" s="21">
        <f t="shared" si="8"/>
        <v>1.3049100000000002</v>
      </c>
      <c r="M23" s="157">
        <f t="shared" si="9"/>
        <v>26.849999999999998</v>
      </c>
      <c r="N23" s="22"/>
      <c r="P23" s="37">
        <f t="shared" si="1"/>
        <v>11.20182</v>
      </c>
      <c r="Q23" s="37">
        <f t="shared" si="2"/>
        <v>6.2641049999999998</v>
      </c>
      <c r="R23" s="37">
        <f t="shared" si="3"/>
        <v>8.0791649999999997</v>
      </c>
      <c r="S23" s="37">
        <f t="shared" si="4"/>
        <v>1.3049100000000002</v>
      </c>
      <c r="T23" s="37">
        <f t="shared" si="10"/>
        <v>26.849999999999998</v>
      </c>
    </row>
    <row r="24" spans="1:20">
      <c r="A24" s="8" t="s">
        <v>66</v>
      </c>
      <c r="B24" s="202">
        <v>26.85</v>
      </c>
      <c r="C24" s="202">
        <v>26.85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11.20182</v>
      </c>
      <c r="J24" s="21">
        <f t="shared" si="6"/>
        <v>6.2641049999999998</v>
      </c>
      <c r="K24" s="21">
        <f t="shared" si="7"/>
        <v>8.0791649999999997</v>
      </c>
      <c r="L24" s="21">
        <f t="shared" si="8"/>
        <v>1.3049100000000002</v>
      </c>
      <c r="M24" s="157">
        <f t="shared" si="9"/>
        <v>26.849999999999998</v>
      </c>
      <c r="N24" s="22"/>
      <c r="P24" s="37">
        <f t="shared" si="1"/>
        <v>11.20182</v>
      </c>
      <c r="Q24" s="37">
        <f t="shared" si="2"/>
        <v>6.2641049999999998</v>
      </c>
      <c r="R24" s="37">
        <f t="shared" si="3"/>
        <v>8.0791649999999997</v>
      </c>
      <c r="S24" s="37">
        <f t="shared" si="4"/>
        <v>1.3049100000000002</v>
      </c>
      <c r="T24" s="37">
        <f t="shared" si="10"/>
        <v>26.849999999999998</v>
      </c>
    </row>
    <row r="25" spans="1:20">
      <c r="A25" s="8" t="s">
        <v>67</v>
      </c>
      <c r="B25" s="202">
        <v>26.85</v>
      </c>
      <c r="C25" s="202">
        <v>26.85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11.20182</v>
      </c>
      <c r="J25" s="21">
        <f t="shared" si="6"/>
        <v>6.2641049999999998</v>
      </c>
      <c r="K25" s="21">
        <f t="shared" si="7"/>
        <v>8.0791649999999997</v>
      </c>
      <c r="L25" s="21">
        <f t="shared" si="8"/>
        <v>1.3049100000000002</v>
      </c>
      <c r="M25" s="157">
        <f t="shared" si="9"/>
        <v>26.849999999999998</v>
      </c>
      <c r="N25" s="22"/>
      <c r="P25" s="37">
        <f t="shared" si="1"/>
        <v>11.20182</v>
      </c>
      <c r="Q25" s="37">
        <f t="shared" si="2"/>
        <v>6.2641049999999998</v>
      </c>
      <c r="R25" s="37">
        <f t="shared" si="3"/>
        <v>8.0791649999999997</v>
      </c>
      <c r="S25" s="37">
        <f t="shared" si="4"/>
        <v>1.3049100000000002</v>
      </c>
      <c r="T25" s="37">
        <f t="shared" si="10"/>
        <v>26.849999999999998</v>
      </c>
    </row>
    <row r="26" spans="1:20">
      <c r="A26" s="8" t="s">
        <v>68</v>
      </c>
      <c r="B26" s="202">
        <v>26.85</v>
      </c>
      <c r="C26" s="202">
        <v>26.85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11.20182</v>
      </c>
      <c r="J26" s="21">
        <f t="shared" si="6"/>
        <v>6.2641049999999998</v>
      </c>
      <c r="K26" s="21">
        <f t="shared" si="7"/>
        <v>8.0791649999999997</v>
      </c>
      <c r="L26" s="21">
        <f t="shared" si="8"/>
        <v>1.3049100000000002</v>
      </c>
      <c r="M26" s="157">
        <f t="shared" si="9"/>
        <v>26.849999999999998</v>
      </c>
      <c r="N26" s="22"/>
      <c r="P26" s="37">
        <f t="shared" si="1"/>
        <v>11.20182</v>
      </c>
      <c r="Q26" s="37">
        <f t="shared" si="2"/>
        <v>6.2641049999999998</v>
      </c>
      <c r="R26" s="37">
        <f t="shared" si="3"/>
        <v>8.0791649999999997</v>
      </c>
      <c r="S26" s="37">
        <f t="shared" si="4"/>
        <v>1.3049100000000002</v>
      </c>
      <c r="T26" s="37">
        <f t="shared" si="10"/>
        <v>26.849999999999998</v>
      </c>
    </row>
    <row r="27" spans="1:20">
      <c r="A27" s="8" t="s">
        <v>69</v>
      </c>
      <c r="B27" s="202">
        <v>26.85</v>
      </c>
      <c r="C27" s="202">
        <v>26.85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11.20182</v>
      </c>
      <c r="J27" s="21">
        <f t="shared" si="6"/>
        <v>6.2641049999999998</v>
      </c>
      <c r="K27" s="21">
        <f t="shared" si="7"/>
        <v>8.0791649999999997</v>
      </c>
      <c r="L27" s="21">
        <f t="shared" si="8"/>
        <v>1.3049100000000002</v>
      </c>
      <c r="M27" s="157">
        <f t="shared" si="9"/>
        <v>26.849999999999998</v>
      </c>
      <c r="N27" s="22"/>
      <c r="P27" s="37">
        <f t="shared" si="1"/>
        <v>11.20182</v>
      </c>
      <c r="Q27" s="37">
        <f t="shared" si="2"/>
        <v>6.2641049999999998</v>
      </c>
      <c r="R27" s="37">
        <f t="shared" si="3"/>
        <v>8.0791649999999997</v>
      </c>
      <c r="S27" s="37">
        <f t="shared" si="4"/>
        <v>1.3049100000000002</v>
      </c>
      <c r="T27" s="37">
        <f t="shared" si="10"/>
        <v>26.849999999999998</v>
      </c>
    </row>
    <row r="28" spans="1:20">
      <c r="A28" s="8" t="s">
        <v>70</v>
      </c>
      <c r="B28" s="202">
        <v>26.85</v>
      </c>
      <c r="C28" s="202">
        <v>26.85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11.20182</v>
      </c>
      <c r="J28" s="21">
        <f t="shared" si="6"/>
        <v>6.2641049999999998</v>
      </c>
      <c r="K28" s="21">
        <f t="shared" si="7"/>
        <v>8.0791649999999997</v>
      </c>
      <c r="L28" s="21">
        <f t="shared" si="8"/>
        <v>1.3049100000000002</v>
      </c>
      <c r="M28" s="157">
        <f t="shared" si="9"/>
        <v>26.849999999999998</v>
      </c>
      <c r="N28" s="22"/>
      <c r="P28" s="37">
        <f t="shared" si="1"/>
        <v>11.20182</v>
      </c>
      <c r="Q28" s="37">
        <f t="shared" si="2"/>
        <v>6.2641049999999998</v>
      </c>
      <c r="R28" s="37">
        <f t="shared" si="3"/>
        <v>8.0791649999999997</v>
      </c>
      <c r="S28" s="37">
        <f t="shared" si="4"/>
        <v>1.3049100000000002</v>
      </c>
      <c r="T28" s="37">
        <f t="shared" si="10"/>
        <v>26.849999999999998</v>
      </c>
    </row>
    <row r="29" spans="1:20">
      <c r="A29" s="8" t="s">
        <v>71</v>
      </c>
      <c r="B29" s="202">
        <v>26.85</v>
      </c>
      <c r="C29" s="202">
        <v>26.85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11.20182</v>
      </c>
      <c r="J29" s="21">
        <f t="shared" si="6"/>
        <v>6.2641049999999998</v>
      </c>
      <c r="K29" s="21">
        <f t="shared" si="7"/>
        <v>8.0791649999999997</v>
      </c>
      <c r="L29" s="21">
        <f t="shared" si="8"/>
        <v>1.3049100000000002</v>
      </c>
      <c r="M29" s="157">
        <f t="shared" si="9"/>
        <v>26.849999999999998</v>
      </c>
      <c r="N29" s="22"/>
      <c r="P29" s="37">
        <f t="shared" si="1"/>
        <v>11.20182</v>
      </c>
      <c r="Q29" s="37">
        <f t="shared" si="2"/>
        <v>6.2641049999999998</v>
      </c>
      <c r="R29" s="37">
        <f t="shared" si="3"/>
        <v>8.0791649999999997</v>
      </c>
      <c r="S29" s="37">
        <f t="shared" si="4"/>
        <v>1.3049100000000002</v>
      </c>
      <c r="T29" s="37">
        <f t="shared" si="10"/>
        <v>26.849999999999998</v>
      </c>
    </row>
    <row r="30" spans="1:20">
      <c r="A30" s="8" t="s">
        <v>72</v>
      </c>
      <c r="B30" s="202">
        <v>26.85</v>
      </c>
      <c r="C30" s="202">
        <v>26.85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11.20182</v>
      </c>
      <c r="J30" s="21">
        <f t="shared" si="6"/>
        <v>6.2641049999999998</v>
      </c>
      <c r="K30" s="21">
        <f t="shared" si="7"/>
        <v>8.0791649999999997</v>
      </c>
      <c r="L30" s="21">
        <f t="shared" si="8"/>
        <v>1.3049100000000002</v>
      </c>
      <c r="M30" s="157">
        <f t="shared" si="9"/>
        <v>26.849999999999998</v>
      </c>
      <c r="N30" s="22"/>
      <c r="P30" s="37">
        <f t="shared" si="1"/>
        <v>11.20182</v>
      </c>
      <c r="Q30" s="37">
        <f t="shared" si="2"/>
        <v>6.2641049999999998</v>
      </c>
      <c r="R30" s="37">
        <f t="shared" si="3"/>
        <v>8.0791649999999997</v>
      </c>
      <c r="S30" s="37">
        <f t="shared" si="4"/>
        <v>1.3049100000000002</v>
      </c>
      <c r="T30" s="37">
        <f t="shared" si="10"/>
        <v>26.849999999999998</v>
      </c>
    </row>
    <row r="31" spans="1:20">
      <c r="A31" s="8" t="s">
        <v>73</v>
      </c>
      <c r="B31" s="202">
        <v>26.85</v>
      </c>
      <c r="C31" s="202">
        <v>26.85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11.20182</v>
      </c>
      <c r="J31" s="21">
        <f t="shared" si="6"/>
        <v>6.2641049999999998</v>
      </c>
      <c r="K31" s="21">
        <f t="shared" si="7"/>
        <v>8.0791649999999997</v>
      </c>
      <c r="L31" s="21">
        <f t="shared" si="8"/>
        <v>1.3049100000000002</v>
      </c>
      <c r="M31" s="157">
        <f t="shared" si="9"/>
        <v>26.849999999999998</v>
      </c>
      <c r="N31" s="22"/>
      <c r="P31" s="37">
        <f t="shared" si="1"/>
        <v>11.20182</v>
      </c>
      <c r="Q31" s="37">
        <f t="shared" si="2"/>
        <v>6.2641049999999998</v>
      </c>
      <c r="R31" s="37">
        <f t="shared" si="3"/>
        <v>8.0791649999999997</v>
      </c>
      <c r="S31" s="37">
        <f t="shared" si="4"/>
        <v>1.3049100000000002</v>
      </c>
      <c r="T31" s="37">
        <f t="shared" si="10"/>
        <v>26.849999999999998</v>
      </c>
    </row>
    <row r="32" spans="1:20">
      <c r="A32" s="8" t="s">
        <v>74</v>
      </c>
      <c r="B32" s="202">
        <v>26.85</v>
      </c>
      <c r="C32" s="202">
        <v>26.85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11.20182</v>
      </c>
      <c r="J32" s="21">
        <f t="shared" si="6"/>
        <v>6.2641049999999998</v>
      </c>
      <c r="K32" s="21">
        <f t="shared" si="7"/>
        <v>8.0791649999999997</v>
      </c>
      <c r="L32" s="21">
        <f t="shared" si="8"/>
        <v>1.3049100000000002</v>
      </c>
      <c r="M32" s="157">
        <f t="shared" si="9"/>
        <v>26.849999999999998</v>
      </c>
      <c r="N32" s="22"/>
      <c r="P32" s="37">
        <f t="shared" si="1"/>
        <v>11.20182</v>
      </c>
      <c r="Q32" s="37">
        <f t="shared" si="2"/>
        <v>6.2641049999999998</v>
      </c>
      <c r="R32" s="37">
        <f t="shared" si="3"/>
        <v>8.0791649999999997</v>
      </c>
      <c r="S32" s="37">
        <f t="shared" si="4"/>
        <v>1.3049100000000002</v>
      </c>
      <c r="T32" s="37">
        <f t="shared" si="10"/>
        <v>26.849999999999998</v>
      </c>
    </row>
    <row r="33" spans="1:20">
      <c r="A33" s="8" t="s">
        <v>75</v>
      </c>
      <c r="B33" s="202">
        <v>26.85</v>
      </c>
      <c r="C33" s="202">
        <v>26.85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11.20182</v>
      </c>
      <c r="J33" s="21">
        <f t="shared" si="6"/>
        <v>6.2641049999999998</v>
      </c>
      <c r="K33" s="21">
        <f t="shared" si="7"/>
        <v>8.0791649999999997</v>
      </c>
      <c r="L33" s="21">
        <f t="shared" si="8"/>
        <v>1.3049100000000002</v>
      </c>
      <c r="M33" s="157">
        <f t="shared" si="9"/>
        <v>26.849999999999998</v>
      </c>
      <c r="N33" s="22"/>
      <c r="P33" s="37">
        <f t="shared" si="1"/>
        <v>11.20182</v>
      </c>
      <c r="Q33" s="37">
        <f t="shared" si="2"/>
        <v>6.2641049999999998</v>
      </c>
      <c r="R33" s="37">
        <f t="shared" si="3"/>
        <v>8.0791649999999997</v>
      </c>
      <c r="S33" s="37">
        <f t="shared" si="4"/>
        <v>1.3049100000000002</v>
      </c>
      <c r="T33" s="37">
        <f t="shared" si="10"/>
        <v>26.849999999999998</v>
      </c>
    </row>
    <row r="34" spans="1:20">
      <c r="A34" s="8" t="s">
        <v>76</v>
      </c>
      <c r="B34" s="202">
        <v>26.85</v>
      </c>
      <c r="C34" s="202">
        <v>26.85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11.20182</v>
      </c>
      <c r="J34" s="21">
        <f t="shared" si="6"/>
        <v>6.2641049999999998</v>
      </c>
      <c r="K34" s="21">
        <f t="shared" si="7"/>
        <v>8.0791649999999997</v>
      </c>
      <c r="L34" s="21">
        <f t="shared" si="8"/>
        <v>1.3049100000000002</v>
      </c>
      <c r="M34" s="157">
        <f t="shared" si="9"/>
        <v>26.849999999999998</v>
      </c>
      <c r="N34" s="22"/>
      <c r="P34" s="37">
        <f t="shared" si="1"/>
        <v>11.20182</v>
      </c>
      <c r="Q34" s="37">
        <f t="shared" si="2"/>
        <v>6.2641049999999998</v>
      </c>
      <c r="R34" s="37">
        <f t="shared" si="3"/>
        <v>8.0791649999999997</v>
      </c>
      <c r="S34" s="37">
        <f t="shared" si="4"/>
        <v>1.3049100000000002</v>
      </c>
      <c r="T34" s="37">
        <f t="shared" si="10"/>
        <v>26.849999999999998</v>
      </c>
    </row>
    <row r="35" spans="1:20">
      <c r="A35" s="8" t="s">
        <v>77</v>
      </c>
      <c r="B35" s="202">
        <v>26.85</v>
      </c>
      <c r="C35" s="202">
        <v>26.85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11.20182</v>
      </c>
      <c r="J35" s="21">
        <f t="shared" si="6"/>
        <v>6.2641049999999998</v>
      </c>
      <c r="K35" s="21">
        <f t="shared" si="7"/>
        <v>8.0791649999999997</v>
      </c>
      <c r="L35" s="21">
        <f t="shared" si="8"/>
        <v>1.3049100000000002</v>
      </c>
      <c r="M35" s="157">
        <f t="shared" si="9"/>
        <v>26.849999999999998</v>
      </c>
      <c r="N35" s="22"/>
      <c r="P35" s="37">
        <f t="shared" ref="P35:P66" si="12">I35</f>
        <v>11.20182</v>
      </c>
      <c r="Q35" s="37">
        <f t="shared" ref="Q35:Q66" si="13">J35</f>
        <v>6.2641049999999998</v>
      </c>
      <c r="R35" s="37">
        <f t="shared" ref="R35:R66" si="14">K35</f>
        <v>8.0791649999999997</v>
      </c>
      <c r="S35" s="37">
        <f t="shared" ref="S35:S66" si="15">L35</f>
        <v>1.3049100000000002</v>
      </c>
      <c r="T35" s="37">
        <f t="shared" si="10"/>
        <v>26.849999999999998</v>
      </c>
    </row>
    <row r="36" spans="1:20">
      <c r="A36" s="8" t="s">
        <v>78</v>
      </c>
      <c r="B36" s="202">
        <v>26.85</v>
      </c>
      <c r="C36" s="202">
        <v>26.85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11.20182</v>
      </c>
      <c r="J36" s="21">
        <f t="shared" si="6"/>
        <v>6.2641049999999998</v>
      </c>
      <c r="K36" s="21">
        <f t="shared" si="7"/>
        <v>8.0791649999999997</v>
      </c>
      <c r="L36" s="21">
        <f t="shared" si="8"/>
        <v>1.3049100000000002</v>
      </c>
      <c r="M36" s="157">
        <f t="shared" si="9"/>
        <v>26.849999999999998</v>
      </c>
      <c r="N36" s="22"/>
      <c r="P36" s="37">
        <f t="shared" si="12"/>
        <v>11.20182</v>
      </c>
      <c r="Q36" s="37">
        <f t="shared" si="13"/>
        <v>6.2641049999999998</v>
      </c>
      <c r="R36" s="37">
        <f t="shared" si="14"/>
        <v>8.0791649999999997</v>
      </c>
      <c r="S36" s="37">
        <f t="shared" si="15"/>
        <v>1.3049100000000002</v>
      </c>
      <c r="T36" s="37">
        <f t="shared" si="10"/>
        <v>26.849999999999998</v>
      </c>
    </row>
    <row r="37" spans="1:20">
      <c r="A37" s="8" t="s">
        <v>79</v>
      </c>
      <c r="B37" s="202">
        <v>26.85</v>
      </c>
      <c r="C37" s="202">
        <v>26.85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11.20182</v>
      </c>
      <c r="J37" s="21">
        <f t="shared" si="6"/>
        <v>6.2641049999999998</v>
      </c>
      <c r="K37" s="21">
        <f t="shared" si="7"/>
        <v>8.0791649999999997</v>
      </c>
      <c r="L37" s="21">
        <f t="shared" si="8"/>
        <v>1.3049100000000002</v>
      </c>
      <c r="M37" s="157">
        <f t="shared" si="9"/>
        <v>26.849999999999998</v>
      </c>
      <c r="N37" s="22"/>
      <c r="P37" s="37">
        <f t="shared" si="12"/>
        <v>11.20182</v>
      </c>
      <c r="Q37" s="37">
        <f t="shared" si="13"/>
        <v>6.2641049999999998</v>
      </c>
      <c r="R37" s="37">
        <f t="shared" si="14"/>
        <v>8.0791649999999997</v>
      </c>
      <c r="S37" s="37">
        <f t="shared" si="15"/>
        <v>1.3049100000000002</v>
      </c>
      <c r="T37" s="37">
        <f t="shared" si="10"/>
        <v>26.849999999999998</v>
      </c>
    </row>
    <row r="38" spans="1:20">
      <c r="A38" s="8" t="s">
        <v>80</v>
      </c>
      <c r="B38" s="202">
        <v>26.85</v>
      </c>
      <c r="C38" s="202">
        <v>26.85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11.20182</v>
      </c>
      <c r="J38" s="21">
        <f t="shared" si="6"/>
        <v>6.2641049999999998</v>
      </c>
      <c r="K38" s="21">
        <f t="shared" si="7"/>
        <v>8.0791649999999997</v>
      </c>
      <c r="L38" s="21">
        <f t="shared" si="8"/>
        <v>1.3049100000000002</v>
      </c>
      <c r="M38" s="157">
        <f t="shared" si="9"/>
        <v>26.849999999999998</v>
      </c>
      <c r="N38" s="22"/>
      <c r="P38" s="37">
        <f t="shared" si="12"/>
        <v>11.20182</v>
      </c>
      <c r="Q38" s="37">
        <f t="shared" si="13"/>
        <v>6.2641049999999998</v>
      </c>
      <c r="R38" s="37">
        <f t="shared" si="14"/>
        <v>8.0791649999999997</v>
      </c>
      <c r="S38" s="37">
        <f t="shared" si="15"/>
        <v>1.3049100000000002</v>
      </c>
      <c r="T38" s="37">
        <f t="shared" si="10"/>
        <v>26.849999999999998</v>
      </c>
    </row>
    <row r="39" spans="1:20">
      <c r="A39" s="8" t="s">
        <v>81</v>
      </c>
      <c r="B39" s="202">
        <v>26.58</v>
      </c>
      <c r="C39" s="202">
        <v>26.58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11.089176</v>
      </c>
      <c r="J39" s="21">
        <f t="shared" si="6"/>
        <v>6.2011139999999987</v>
      </c>
      <c r="K39" s="21">
        <f t="shared" si="7"/>
        <v>7.997922</v>
      </c>
      <c r="L39" s="21">
        <f t="shared" si="8"/>
        <v>1.2917879999999999</v>
      </c>
      <c r="M39" s="157">
        <f t="shared" si="9"/>
        <v>26.58</v>
      </c>
      <c r="N39" s="22"/>
      <c r="P39" s="37">
        <f t="shared" si="12"/>
        <v>11.089176</v>
      </c>
      <c r="Q39" s="37">
        <f t="shared" si="13"/>
        <v>6.2011139999999987</v>
      </c>
      <c r="R39" s="37">
        <f t="shared" si="14"/>
        <v>7.997922</v>
      </c>
      <c r="S39" s="37">
        <f t="shared" si="15"/>
        <v>1.2917879999999999</v>
      </c>
      <c r="T39" s="37">
        <f t="shared" si="10"/>
        <v>26.58</v>
      </c>
    </row>
    <row r="40" spans="1:20">
      <c r="A40" s="8" t="s">
        <v>82</v>
      </c>
      <c r="B40" s="202">
        <v>26.58</v>
      </c>
      <c r="C40" s="202">
        <v>26.58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11.089176</v>
      </c>
      <c r="J40" s="21">
        <f t="shared" si="6"/>
        <v>6.2011139999999987</v>
      </c>
      <c r="K40" s="21">
        <f t="shared" si="7"/>
        <v>7.997922</v>
      </c>
      <c r="L40" s="21">
        <f t="shared" si="8"/>
        <v>1.2917879999999999</v>
      </c>
      <c r="M40" s="157">
        <f t="shared" si="9"/>
        <v>26.58</v>
      </c>
      <c r="N40" s="22"/>
      <c r="P40" s="37">
        <f t="shared" si="12"/>
        <v>11.089176</v>
      </c>
      <c r="Q40" s="37">
        <f t="shared" si="13"/>
        <v>6.2011139999999987</v>
      </c>
      <c r="R40" s="37">
        <f t="shared" si="14"/>
        <v>7.997922</v>
      </c>
      <c r="S40" s="37">
        <f t="shared" si="15"/>
        <v>1.2917879999999999</v>
      </c>
      <c r="T40" s="37">
        <f t="shared" si="10"/>
        <v>26.58</v>
      </c>
    </row>
    <row r="41" spans="1:20">
      <c r="A41" s="8" t="s">
        <v>83</v>
      </c>
      <c r="B41" s="202">
        <v>26.58</v>
      </c>
      <c r="C41" s="202">
        <v>26.58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11.089176</v>
      </c>
      <c r="J41" s="21">
        <f t="shared" si="6"/>
        <v>6.2011139999999987</v>
      </c>
      <c r="K41" s="21">
        <f t="shared" si="7"/>
        <v>7.997922</v>
      </c>
      <c r="L41" s="21">
        <f t="shared" si="8"/>
        <v>1.2917879999999999</v>
      </c>
      <c r="M41" s="157">
        <f t="shared" si="9"/>
        <v>26.58</v>
      </c>
      <c r="N41" s="22"/>
      <c r="P41" s="37">
        <f t="shared" si="12"/>
        <v>11.089176</v>
      </c>
      <c r="Q41" s="37">
        <f t="shared" si="13"/>
        <v>6.2011139999999987</v>
      </c>
      <c r="R41" s="37">
        <f t="shared" si="14"/>
        <v>7.997922</v>
      </c>
      <c r="S41" s="37">
        <f t="shared" si="15"/>
        <v>1.2917879999999999</v>
      </c>
      <c r="T41" s="37">
        <f t="shared" si="10"/>
        <v>26.58</v>
      </c>
    </row>
    <row r="42" spans="1:20">
      <c r="A42" s="8" t="s">
        <v>84</v>
      </c>
      <c r="B42" s="202">
        <v>26.58</v>
      </c>
      <c r="C42" s="202">
        <v>26.58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11.089176</v>
      </c>
      <c r="J42" s="21">
        <f t="shared" si="6"/>
        <v>6.2011139999999987</v>
      </c>
      <c r="K42" s="21">
        <f t="shared" si="7"/>
        <v>7.997922</v>
      </c>
      <c r="L42" s="21">
        <f t="shared" si="8"/>
        <v>1.2917879999999999</v>
      </c>
      <c r="M42" s="157">
        <f t="shared" si="9"/>
        <v>26.58</v>
      </c>
      <c r="N42" s="22"/>
      <c r="P42" s="37">
        <f t="shared" si="12"/>
        <v>11.089176</v>
      </c>
      <c r="Q42" s="37">
        <f t="shared" si="13"/>
        <v>6.2011139999999987</v>
      </c>
      <c r="R42" s="37">
        <f t="shared" si="14"/>
        <v>7.997922</v>
      </c>
      <c r="S42" s="37">
        <f t="shared" si="15"/>
        <v>1.2917879999999999</v>
      </c>
      <c r="T42" s="37">
        <f t="shared" si="10"/>
        <v>26.58</v>
      </c>
    </row>
    <row r="43" spans="1:20">
      <c r="A43" s="8" t="s">
        <v>85</v>
      </c>
      <c r="B43" s="202">
        <v>26.58</v>
      </c>
      <c r="C43" s="202">
        <v>26.58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11.089176</v>
      </c>
      <c r="J43" s="21">
        <f t="shared" si="6"/>
        <v>6.2011139999999987</v>
      </c>
      <c r="K43" s="21">
        <f t="shared" si="7"/>
        <v>7.997922</v>
      </c>
      <c r="L43" s="21">
        <f t="shared" si="8"/>
        <v>1.2917879999999999</v>
      </c>
      <c r="M43" s="157">
        <f t="shared" si="9"/>
        <v>26.58</v>
      </c>
      <c r="N43" s="22"/>
      <c r="P43" s="37">
        <f t="shared" si="12"/>
        <v>11.089176</v>
      </c>
      <c r="Q43" s="37">
        <f t="shared" si="13"/>
        <v>6.2011139999999987</v>
      </c>
      <c r="R43" s="37">
        <f t="shared" si="14"/>
        <v>7.997922</v>
      </c>
      <c r="S43" s="37">
        <f t="shared" si="15"/>
        <v>1.2917879999999999</v>
      </c>
      <c r="T43" s="37">
        <f t="shared" si="10"/>
        <v>26.58</v>
      </c>
    </row>
    <row r="44" spans="1:20">
      <c r="A44" s="8" t="s">
        <v>86</v>
      </c>
      <c r="B44" s="202">
        <v>26.58</v>
      </c>
      <c r="C44" s="202">
        <v>26.58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11.089176</v>
      </c>
      <c r="J44" s="21">
        <f t="shared" si="6"/>
        <v>6.2011139999999987</v>
      </c>
      <c r="K44" s="21">
        <f t="shared" si="7"/>
        <v>7.997922</v>
      </c>
      <c r="L44" s="21">
        <f t="shared" si="8"/>
        <v>1.2917879999999999</v>
      </c>
      <c r="M44" s="157">
        <f t="shared" si="9"/>
        <v>26.58</v>
      </c>
      <c r="N44" s="22"/>
      <c r="P44" s="37">
        <f t="shared" si="12"/>
        <v>11.089176</v>
      </c>
      <c r="Q44" s="37">
        <f t="shared" si="13"/>
        <v>6.2011139999999987</v>
      </c>
      <c r="R44" s="37">
        <f t="shared" si="14"/>
        <v>7.997922</v>
      </c>
      <c r="S44" s="37">
        <f t="shared" si="15"/>
        <v>1.2917879999999999</v>
      </c>
      <c r="T44" s="37">
        <f t="shared" si="10"/>
        <v>26.58</v>
      </c>
    </row>
    <row r="45" spans="1:20">
      <c r="A45" s="8" t="s">
        <v>87</v>
      </c>
      <c r="B45" s="202">
        <v>26.58</v>
      </c>
      <c r="C45" s="202">
        <v>26.58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11.089176</v>
      </c>
      <c r="J45" s="21">
        <f t="shared" si="6"/>
        <v>6.2011139999999987</v>
      </c>
      <c r="K45" s="21">
        <f t="shared" si="7"/>
        <v>7.997922</v>
      </c>
      <c r="L45" s="21">
        <f t="shared" si="8"/>
        <v>1.2917879999999999</v>
      </c>
      <c r="M45" s="157">
        <f t="shared" si="9"/>
        <v>26.58</v>
      </c>
      <c r="N45" s="22"/>
      <c r="P45" s="37">
        <f t="shared" si="12"/>
        <v>11.089176</v>
      </c>
      <c r="Q45" s="37">
        <f t="shared" si="13"/>
        <v>6.2011139999999987</v>
      </c>
      <c r="R45" s="37">
        <f t="shared" si="14"/>
        <v>7.997922</v>
      </c>
      <c r="S45" s="37">
        <f t="shared" si="15"/>
        <v>1.2917879999999999</v>
      </c>
      <c r="T45" s="37">
        <f t="shared" si="10"/>
        <v>26.58</v>
      </c>
    </row>
    <row r="46" spans="1:20">
      <c r="A46" s="8" t="s">
        <v>88</v>
      </c>
      <c r="B46" s="202">
        <v>26.58</v>
      </c>
      <c r="C46" s="202">
        <v>26.58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11.089176</v>
      </c>
      <c r="J46" s="21">
        <f t="shared" si="6"/>
        <v>6.2011139999999987</v>
      </c>
      <c r="K46" s="21">
        <f t="shared" si="7"/>
        <v>7.997922</v>
      </c>
      <c r="L46" s="21">
        <f t="shared" si="8"/>
        <v>1.2917879999999999</v>
      </c>
      <c r="M46" s="157">
        <f t="shared" si="9"/>
        <v>26.58</v>
      </c>
      <c r="N46" s="22"/>
      <c r="P46" s="37">
        <f t="shared" si="12"/>
        <v>11.089176</v>
      </c>
      <c r="Q46" s="37">
        <f t="shared" si="13"/>
        <v>6.2011139999999987</v>
      </c>
      <c r="R46" s="37">
        <f t="shared" si="14"/>
        <v>7.997922</v>
      </c>
      <c r="S46" s="37">
        <f t="shared" si="15"/>
        <v>1.2917879999999999</v>
      </c>
      <c r="T46" s="37">
        <f t="shared" si="10"/>
        <v>26.58</v>
      </c>
    </row>
    <row r="47" spans="1:20">
      <c r="A47" s="8" t="s">
        <v>89</v>
      </c>
      <c r="B47" s="202">
        <v>26.58</v>
      </c>
      <c r="C47" s="202">
        <v>26.58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11.089176</v>
      </c>
      <c r="J47" s="21">
        <f t="shared" si="6"/>
        <v>6.2011139999999987</v>
      </c>
      <c r="K47" s="21">
        <f t="shared" si="7"/>
        <v>7.997922</v>
      </c>
      <c r="L47" s="21">
        <f t="shared" si="8"/>
        <v>1.2917879999999999</v>
      </c>
      <c r="M47" s="157">
        <f t="shared" si="9"/>
        <v>26.58</v>
      </c>
      <c r="N47" s="22"/>
      <c r="P47" s="37">
        <f t="shared" si="12"/>
        <v>11.089176</v>
      </c>
      <c r="Q47" s="37">
        <f t="shared" si="13"/>
        <v>6.2011139999999987</v>
      </c>
      <c r="R47" s="37">
        <f t="shared" si="14"/>
        <v>7.997922</v>
      </c>
      <c r="S47" s="37">
        <f t="shared" si="15"/>
        <v>1.2917879999999999</v>
      </c>
      <c r="T47" s="37">
        <f t="shared" si="10"/>
        <v>26.58</v>
      </c>
    </row>
    <row r="48" spans="1:20">
      <c r="A48" s="8" t="s">
        <v>90</v>
      </c>
      <c r="B48" s="202">
        <v>26.58</v>
      </c>
      <c r="C48" s="202">
        <v>26.58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11.089176</v>
      </c>
      <c r="J48" s="21">
        <f t="shared" si="6"/>
        <v>6.2011139999999987</v>
      </c>
      <c r="K48" s="21">
        <f t="shared" si="7"/>
        <v>7.997922</v>
      </c>
      <c r="L48" s="21">
        <f t="shared" si="8"/>
        <v>1.2917879999999999</v>
      </c>
      <c r="M48" s="157">
        <f t="shared" si="9"/>
        <v>26.58</v>
      </c>
      <c r="N48" s="22"/>
      <c r="P48" s="37">
        <f t="shared" si="12"/>
        <v>11.089176</v>
      </c>
      <c r="Q48" s="37">
        <f t="shared" si="13"/>
        <v>6.2011139999999987</v>
      </c>
      <c r="R48" s="37">
        <f t="shared" si="14"/>
        <v>7.997922</v>
      </c>
      <c r="S48" s="37">
        <f t="shared" si="15"/>
        <v>1.2917879999999999</v>
      </c>
      <c r="T48" s="37">
        <f t="shared" si="10"/>
        <v>26.58</v>
      </c>
    </row>
    <row r="49" spans="1:20">
      <c r="A49" s="8" t="s">
        <v>91</v>
      </c>
      <c r="B49" s="202">
        <v>26.58</v>
      </c>
      <c r="C49" s="202">
        <v>26.58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11.089176</v>
      </c>
      <c r="J49" s="21">
        <f t="shared" si="6"/>
        <v>6.2011139999999987</v>
      </c>
      <c r="K49" s="21">
        <f t="shared" si="7"/>
        <v>7.997922</v>
      </c>
      <c r="L49" s="21">
        <f t="shared" si="8"/>
        <v>1.2917879999999999</v>
      </c>
      <c r="M49" s="157">
        <f t="shared" si="9"/>
        <v>26.58</v>
      </c>
      <c r="N49" s="22"/>
      <c r="P49" s="37">
        <f t="shared" si="12"/>
        <v>11.089176</v>
      </c>
      <c r="Q49" s="37">
        <f t="shared" si="13"/>
        <v>6.2011139999999987</v>
      </c>
      <c r="R49" s="37">
        <f t="shared" si="14"/>
        <v>7.997922</v>
      </c>
      <c r="S49" s="37">
        <f t="shared" si="15"/>
        <v>1.2917879999999999</v>
      </c>
      <c r="T49" s="37">
        <f t="shared" si="10"/>
        <v>26.58</v>
      </c>
    </row>
    <row r="50" spans="1:20">
      <c r="A50" s="8" t="s">
        <v>92</v>
      </c>
      <c r="B50" s="202">
        <v>26.58</v>
      </c>
      <c r="C50" s="202">
        <v>26.58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11.089176</v>
      </c>
      <c r="J50" s="21">
        <f t="shared" si="6"/>
        <v>6.2011139999999987</v>
      </c>
      <c r="K50" s="21">
        <f t="shared" si="7"/>
        <v>7.997922</v>
      </c>
      <c r="L50" s="21">
        <f t="shared" si="8"/>
        <v>1.2917879999999999</v>
      </c>
      <c r="M50" s="157">
        <f t="shared" si="9"/>
        <v>26.58</v>
      </c>
      <c r="N50" s="22"/>
      <c r="P50" s="37">
        <f t="shared" si="12"/>
        <v>11.089176</v>
      </c>
      <c r="Q50" s="37">
        <f t="shared" si="13"/>
        <v>6.2011139999999987</v>
      </c>
      <c r="R50" s="37">
        <f t="shared" si="14"/>
        <v>7.997922</v>
      </c>
      <c r="S50" s="37">
        <f t="shared" si="15"/>
        <v>1.2917879999999999</v>
      </c>
      <c r="T50" s="37">
        <f t="shared" si="10"/>
        <v>26.58</v>
      </c>
    </row>
    <row r="51" spans="1:20">
      <c r="A51" s="8" t="s">
        <v>93</v>
      </c>
      <c r="B51" s="202">
        <v>26.58</v>
      </c>
      <c r="C51" s="202">
        <v>26.58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11.089176</v>
      </c>
      <c r="J51" s="21">
        <f t="shared" si="6"/>
        <v>6.2011139999999987</v>
      </c>
      <c r="K51" s="21">
        <f t="shared" si="7"/>
        <v>7.997922</v>
      </c>
      <c r="L51" s="21">
        <f t="shared" si="8"/>
        <v>1.2917879999999999</v>
      </c>
      <c r="M51" s="157">
        <f t="shared" si="9"/>
        <v>26.58</v>
      </c>
      <c r="N51" s="22"/>
      <c r="P51" s="37">
        <f t="shared" si="12"/>
        <v>11.089176</v>
      </c>
      <c r="Q51" s="37">
        <f t="shared" si="13"/>
        <v>6.2011139999999987</v>
      </c>
      <c r="R51" s="37">
        <f t="shared" si="14"/>
        <v>7.997922</v>
      </c>
      <c r="S51" s="37">
        <f t="shared" si="15"/>
        <v>1.2917879999999999</v>
      </c>
      <c r="T51" s="37">
        <f t="shared" si="10"/>
        <v>26.58</v>
      </c>
    </row>
    <row r="52" spans="1:20">
      <c r="A52" s="8" t="s">
        <v>94</v>
      </c>
      <c r="B52" s="202">
        <v>26.58</v>
      </c>
      <c r="C52" s="202">
        <v>26.58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11.089176</v>
      </c>
      <c r="J52" s="21">
        <f t="shared" si="6"/>
        <v>6.2011139999999987</v>
      </c>
      <c r="K52" s="21">
        <f t="shared" si="7"/>
        <v>7.997922</v>
      </c>
      <c r="L52" s="21">
        <f t="shared" si="8"/>
        <v>1.2917879999999999</v>
      </c>
      <c r="M52" s="157">
        <f t="shared" si="9"/>
        <v>26.58</v>
      </c>
      <c r="N52" s="22"/>
      <c r="P52" s="37">
        <f t="shared" si="12"/>
        <v>11.089176</v>
      </c>
      <c r="Q52" s="37">
        <f t="shared" si="13"/>
        <v>6.2011139999999987</v>
      </c>
      <c r="R52" s="37">
        <f t="shared" si="14"/>
        <v>7.997922</v>
      </c>
      <c r="S52" s="37">
        <f t="shared" si="15"/>
        <v>1.2917879999999999</v>
      </c>
      <c r="T52" s="37">
        <f t="shared" si="10"/>
        <v>26.58</v>
      </c>
    </row>
    <row r="53" spans="1:20">
      <c r="A53" s="8" t="s">
        <v>95</v>
      </c>
      <c r="B53" s="202">
        <v>26.58</v>
      </c>
      <c r="C53" s="202">
        <v>26.58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11.089176</v>
      </c>
      <c r="J53" s="21">
        <f t="shared" si="6"/>
        <v>6.2011139999999987</v>
      </c>
      <c r="K53" s="21">
        <f t="shared" si="7"/>
        <v>7.997922</v>
      </c>
      <c r="L53" s="21">
        <f t="shared" si="8"/>
        <v>1.2917879999999999</v>
      </c>
      <c r="M53" s="157">
        <f t="shared" si="9"/>
        <v>26.58</v>
      </c>
      <c r="N53" s="22"/>
      <c r="P53" s="37">
        <f t="shared" si="12"/>
        <v>11.089176</v>
      </c>
      <c r="Q53" s="37">
        <f t="shared" si="13"/>
        <v>6.2011139999999987</v>
      </c>
      <c r="R53" s="37">
        <f t="shared" si="14"/>
        <v>7.997922</v>
      </c>
      <c r="S53" s="37">
        <f t="shared" si="15"/>
        <v>1.2917879999999999</v>
      </c>
      <c r="T53" s="37">
        <f t="shared" si="10"/>
        <v>26.58</v>
      </c>
    </row>
    <row r="54" spans="1:20">
      <c r="A54" s="8" t="s">
        <v>96</v>
      </c>
      <c r="B54" s="202">
        <v>26.58</v>
      </c>
      <c r="C54" s="202">
        <v>26.58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11.089176</v>
      </c>
      <c r="J54" s="21">
        <f t="shared" si="6"/>
        <v>6.2011139999999987</v>
      </c>
      <c r="K54" s="21">
        <f t="shared" si="7"/>
        <v>7.997922</v>
      </c>
      <c r="L54" s="21">
        <f t="shared" si="8"/>
        <v>1.2917879999999999</v>
      </c>
      <c r="M54" s="157">
        <f t="shared" si="9"/>
        <v>26.58</v>
      </c>
      <c r="N54" s="22"/>
      <c r="P54" s="37">
        <f t="shared" si="12"/>
        <v>11.089176</v>
      </c>
      <c r="Q54" s="37">
        <f t="shared" si="13"/>
        <v>6.2011139999999987</v>
      </c>
      <c r="R54" s="37">
        <f t="shared" si="14"/>
        <v>7.997922</v>
      </c>
      <c r="S54" s="37">
        <f t="shared" si="15"/>
        <v>1.2917879999999999</v>
      </c>
      <c r="T54" s="37">
        <f t="shared" si="10"/>
        <v>26.58</v>
      </c>
    </row>
    <row r="55" spans="1:20">
      <c r="A55" s="8" t="s">
        <v>97</v>
      </c>
      <c r="B55" s="202">
        <v>26.58</v>
      </c>
      <c r="C55" s="202">
        <v>26.58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11.089176</v>
      </c>
      <c r="J55" s="21">
        <f t="shared" si="6"/>
        <v>6.2011139999999987</v>
      </c>
      <c r="K55" s="21">
        <f t="shared" si="7"/>
        <v>7.997922</v>
      </c>
      <c r="L55" s="21">
        <f t="shared" si="8"/>
        <v>1.2917879999999999</v>
      </c>
      <c r="M55" s="157">
        <f t="shared" si="9"/>
        <v>26.58</v>
      </c>
      <c r="N55" s="22"/>
      <c r="P55" s="37">
        <f t="shared" si="12"/>
        <v>11.089176</v>
      </c>
      <c r="Q55" s="37">
        <f t="shared" si="13"/>
        <v>6.2011139999999987</v>
      </c>
      <c r="R55" s="37">
        <f t="shared" si="14"/>
        <v>7.997922</v>
      </c>
      <c r="S55" s="37">
        <f t="shared" si="15"/>
        <v>1.2917879999999999</v>
      </c>
      <c r="T55" s="37">
        <f t="shared" si="10"/>
        <v>26.58</v>
      </c>
    </row>
    <row r="56" spans="1:20">
      <c r="A56" s="8" t="s">
        <v>98</v>
      </c>
      <c r="B56" s="202">
        <v>26.58</v>
      </c>
      <c r="C56" s="202">
        <v>26.58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11.089176</v>
      </c>
      <c r="J56" s="21">
        <f t="shared" si="6"/>
        <v>6.2011139999999987</v>
      </c>
      <c r="K56" s="21">
        <f t="shared" si="7"/>
        <v>7.997922</v>
      </c>
      <c r="L56" s="21">
        <f t="shared" si="8"/>
        <v>1.2917879999999999</v>
      </c>
      <c r="M56" s="157">
        <f t="shared" si="9"/>
        <v>26.58</v>
      </c>
      <c r="N56" s="22"/>
      <c r="P56" s="37">
        <f t="shared" si="12"/>
        <v>11.089176</v>
      </c>
      <c r="Q56" s="37">
        <f t="shared" si="13"/>
        <v>6.2011139999999987</v>
      </c>
      <c r="R56" s="37">
        <f t="shared" si="14"/>
        <v>7.997922</v>
      </c>
      <c r="S56" s="37">
        <f t="shared" si="15"/>
        <v>1.2917879999999999</v>
      </c>
      <c r="T56" s="37">
        <f t="shared" si="10"/>
        <v>26.58</v>
      </c>
    </row>
    <row r="57" spans="1:20">
      <c r="A57" s="8" t="s">
        <v>99</v>
      </c>
      <c r="B57" s="202">
        <v>26.58</v>
      </c>
      <c r="C57" s="202">
        <v>26.58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11.089176</v>
      </c>
      <c r="J57" s="21">
        <f t="shared" si="6"/>
        <v>6.2011139999999987</v>
      </c>
      <c r="K57" s="21">
        <f t="shared" si="7"/>
        <v>7.997922</v>
      </c>
      <c r="L57" s="21">
        <f t="shared" si="8"/>
        <v>1.2917879999999999</v>
      </c>
      <c r="M57" s="157">
        <f t="shared" si="9"/>
        <v>26.58</v>
      </c>
      <c r="N57" s="22"/>
      <c r="P57" s="37">
        <f t="shared" si="12"/>
        <v>11.089176</v>
      </c>
      <c r="Q57" s="37">
        <f t="shared" si="13"/>
        <v>6.2011139999999987</v>
      </c>
      <c r="R57" s="37">
        <f t="shared" si="14"/>
        <v>7.997922</v>
      </c>
      <c r="S57" s="37">
        <f t="shared" si="15"/>
        <v>1.2917879999999999</v>
      </c>
      <c r="T57" s="37">
        <f t="shared" si="10"/>
        <v>26.58</v>
      </c>
    </row>
    <row r="58" spans="1:20">
      <c r="A58" s="8" t="s">
        <v>100</v>
      </c>
      <c r="B58" s="202">
        <v>26.58</v>
      </c>
      <c r="C58" s="202">
        <v>26.58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11.089176</v>
      </c>
      <c r="J58" s="21">
        <f t="shared" si="6"/>
        <v>6.2011139999999987</v>
      </c>
      <c r="K58" s="21">
        <f t="shared" si="7"/>
        <v>7.997922</v>
      </c>
      <c r="L58" s="21">
        <f t="shared" si="8"/>
        <v>1.2917879999999999</v>
      </c>
      <c r="M58" s="157">
        <f t="shared" si="9"/>
        <v>26.58</v>
      </c>
      <c r="N58" s="22"/>
      <c r="P58" s="37">
        <f t="shared" si="12"/>
        <v>11.089176</v>
      </c>
      <c r="Q58" s="37">
        <f t="shared" si="13"/>
        <v>6.2011139999999987</v>
      </c>
      <c r="R58" s="37">
        <f t="shared" si="14"/>
        <v>7.997922</v>
      </c>
      <c r="S58" s="37">
        <f t="shared" si="15"/>
        <v>1.2917879999999999</v>
      </c>
      <c r="T58" s="37">
        <f t="shared" si="10"/>
        <v>26.58</v>
      </c>
    </row>
    <row r="59" spans="1:20">
      <c r="A59" s="8" t="s">
        <v>101</v>
      </c>
      <c r="B59" s="202">
        <v>26.58</v>
      </c>
      <c r="C59" s="202">
        <v>26.58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11.089176</v>
      </c>
      <c r="J59" s="21">
        <f t="shared" si="6"/>
        <v>6.2011139999999987</v>
      </c>
      <c r="K59" s="21">
        <f t="shared" si="7"/>
        <v>7.997922</v>
      </c>
      <c r="L59" s="21">
        <f t="shared" si="8"/>
        <v>1.2917879999999999</v>
      </c>
      <c r="M59" s="157">
        <f t="shared" si="9"/>
        <v>26.58</v>
      </c>
      <c r="N59" s="22"/>
      <c r="P59" s="37">
        <f t="shared" si="12"/>
        <v>11.089176</v>
      </c>
      <c r="Q59" s="37">
        <f t="shared" si="13"/>
        <v>6.2011139999999987</v>
      </c>
      <c r="R59" s="37">
        <f t="shared" si="14"/>
        <v>7.997922</v>
      </c>
      <c r="S59" s="37">
        <f t="shared" si="15"/>
        <v>1.2917879999999999</v>
      </c>
      <c r="T59" s="37">
        <f t="shared" si="10"/>
        <v>26.58</v>
      </c>
    </row>
    <row r="60" spans="1:20">
      <c r="A60" s="8" t="s">
        <v>102</v>
      </c>
      <c r="B60" s="202">
        <v>26.58</v>
      </c>
      <c r="C60" s="202">
        <v>26.58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11.089176</v>
      </c>
      <c r="J60" s="21">
        <f t="shared" si="6"/>
        <v>6.2011139999999987</v>
      </c>
      <c r="K60" s="21">
        <f t="shared" si="7"/>
        <v>7.997922</v>
      </c>
      <c r="L60" s="21">
        <f t="shared" si="8"/>
        <v>1.2917879999999999</v>
      </c>
      <c r="M60" s="157">
        <f t="shared" si="9"/>
        <v>26.58</v>
      </c>
      <c r="N60" s="22"/>
      <c r="P60" s="37">
        <f t="shared" si="12"/>
        <v>11.089176</v>
      </c>
      <c r="Q60" s="37">
        <f t="shared" si="13"/>
        <v>6.2011139999999987</v>
      </c>
      <c r="R60" s="37">
        <f t="shared" si="14"/>
        <v>7.997922</v>
      </c>
      <c r="S60" s="37">
        <f t="shared" si="15"/>
        <v>1.2917879999999999</v>
      </c>
      <c r="T60" s="37">
        <f t="shared" si="10"/>
        <v>26.58</v>
      </c>
    </row>
    <row r="61" spans="1:20">
      <c r="A61" s="8" t="s">
        <v>103</v>
      </c>
      <c r="B61" s="202">
        <v>26.58</v>
      </c>
      <c r="C61" s="202">
        <v>26.58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11.089176</v>
      </c>
      <c r="J61" s="21">
        <f t="shared" si="6"/>
        <v>6.2011139999999987</v>
      </c>
      <c r="K61" s="21">
        <f t="shared" si="7"/>
        <v>7.997922</v>
      </c>
      <c r="L61" s="21">
        <f t="shared" si="8"/>
        <v>1.2917879999999999</v>
      </c>
      <c r="M61" s="157">
        <f t="shared" si="9"/>
        <v>26.58</v>
      </c>
      <c r="N61" s="22"/>
      <c r="P61" s="37">
        <f t="shared" si="12"/>
        <v>11.089176</v>
      </c>
      <c r="Q61" s="37">
        <f t="shared" si="13"/>
        <v>6.2011139999999987</v>
      </c>
      <c r="R61" s="37">
        <f t="shared" si="14"/>
        <v>7.997922</v>
      </c>
      <c r="S61" s="37">
        <f t="shared" si="15"/>
        <v>1.2917879999999999</v>
      </c>
      <c r="T61" s="37">
        <f t="shared" si="10"/>
        <v>26.58</v>
      </c>
    </row>
    <row r="62" spans="1:20">
      <c r="A62" s="8" t="s">
        <v>104</v>
      </c>
      <c r="B62" s="202">
        <v>26.58</v>
      </c>
      <c r="C62" s="202">
        <v>26.58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11.089176</v>
      </c>
      <c r="J62" s="21">
        <f t="shared" si="6"/>
        <v>6.2011139999999987</v>
      </c>
      <c r="K62" s="21">
        <f t="shared" si="7"/>
        <v>7.997922</v>
      </c>
      <c r="L62" s="21">
        <f t="shared" si="8"/>
        <v>1.2917879999999999</v>
      </c>
      <c r="M62" s="157">
        <f t="shared" si="9"/>
        <v>26.58</v>
      </c>
      <c r="N62" s="22"/>
      <c r="P62" s="37">
        <f t="shared" si="12"/>
        <v>11.089176</v>
      </c>
      <c r="Q62" s="37">
        <f t="shared" si="13"/>
        <v>6.2011139999999987</v>
      </c>
      <c r="R62" s="37">
        <f t="shared" si="14"/>
        <v>7.997922</v>
      </c>
      <c r="S62" s="37">
        <f t="shared" si="15"/>
        <v>1.2917879999999999</v>
      </c>
      <c r="T62" s="37">
        <f t="shared" si="10"/>
        <v>26.58</v>
      </c>
    </row>
    <row r="63" spans="1:20">
      <c r="A63" s="8" t="s">
        <v>105</v>
      </c>
      <c r="B63" s="202">
        <v>26.58</v>
      </c>
      <c r="C63" s="202">
        <v>26.58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11.089176</v>
      </c>
      <c r="J63" s="21">
        <f t="shared" si="6"/>
        <v>6.2011139999999987</v>
      </c>
      <c r="K63" s="21">
        <f t="shared" si="7"/>
        <v>7.997922</v>
      </c>
      <c r="L63" s="21">
        <f t="shared" si="8"/>
        <v>1.2917879999999999</v>
      </c>
      <c r="M63" s="157">
        <f t="shared" si="9"/>
        <v>26.58</v>
      </c>
      <c r="N63" s="22"/>
      <c r="P63" s="37">
        <f t="shared" si="12"/>
        <v>11.089176</v>
      </c>
      <c r="Q63" s="37">
        <f t="shared" si="13"/>
        <v>6.2011139999999987</v>
      </c>
      <c r="R63" s="37">
        <f t="shared" si="14"/>
        <v>7.997922</v>
      </c>
      <c r="S63" s="37">
        <f t="shared" si="15"/>
        <v>1.2917879999999999</v>
      </c>
      <c r="T63" s="37">
        <f t="shared" si="10"/>
        <v>26.58</v>
      </c>
    </row>
    <row r="64" spans="1:20">
      <c r="A64" s="8" t="s">
        <v>106</v>
      </c>
      <c r="B64" s="202">
        <v>26.58</v>
      </c>
      <c r="C64" s="202">
        <v>26.58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11.089176</v>
      </c>
      <c r="J64" s="21">
        <f t="shared" si="6"/>
        <v>6.2011139999999987</v>
      </c>
      <c r="K64" s="21">
        <f t="shared" si="7"/>
        <v>7.997922</v>
      </c>
      <c r="L64" s="21">
        <f t="shared" si="8"/>
        <v>1.2917879999999999</v>
      </c>
      <c r="M64" s="157">
        <f t="shared" si="9"/>
        <v>26.58</v>
      </c>
      <c r="N64" s="22"/>
      <c r="P64" s="37">
        <f t="shared" si="12"/>
        <v>11.089176</v>
      </c>
      <c r="Q64" s="37">
        <f t="shared" si="13"/>
        <v>6.2011139999999987</v>
      </c>
      <c r="R64" s="37">
        <f t="shared" si="14"/>
        <v>7.997922</v>
      </c>
      <c r="S64" s="37">
        <f t="shared" si="15"/>
        <v>1.2917879999999999</v>
      </c>
      <c r="T64" s="37">
        <f t="shared" si="10"/>
        <v>26.58</v>
      </c>
    </row>
    <row r="65" spans="1:20">
      <c r="A65" s="8" t="s">
        <v>107</v>
      </c>
      <c r="B65" s="202">
        <v>26.58</v>
      </c>
      <c r="C65" s="202">
        <v>26.58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11.089176</v>
      </c>
      <c r="J65" s="21">
        <f t="shared" si="6"/>
        <v>6.2011139999999987</v>
      </c>
      <c r="K65" s="21">
        <f t="shared" si="7"/>
        <v>7.997922</v>
      </c>
      <c r="L65" s="21">
        <f t="shared" si="8"/>
        <v>1.2917879999999999</v>
      </c>
      <c r="M65" s="157">
        <f t="shared" si="9"/>
        <v>26.58</v>
      </c>
      <c r="N65" s="22"/>
      <c r="P65" s="37">
        <f t="shared" si="12"/>
        <v>11.089176</v>
      </c>
      <c r="Q65" s="37">
        <f t="shared" si="13"/>
        <v>6.2011139999999987</v>
      </c>
      <c r="R65" s="37">
        <f t="shared" si="14"/>
        <v>7.997922</v>
      </c>
      <c r="S65" s="37">
        <f t="shared" si="15"/>
        <v>1.2917879999999999</v>
      </c>
      <c r="T65" s="37">
        <f t="shared" si="10"/>
        <v>26.58</v>
      </c>
    </row>
    <row r="66" spans="1:20">
      <c r="A66" s="8" t="s">
        <v>108</v>
      </c>
      <c r="B66" s="202">
        <v>26.58</v>
      </c>
      <c r="C66" s="202">
        <v>26.58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11.089176</v>
      </c>
      <c r="J66" s="21">
        <f t="shared" si="6"/>
        <v>6.2011139999999987</v>
      </c>
      <c r="K66" s="21">
        <f t="shared" si="7"/>
        <v>7.997922</v>
      </c>
      <c r="L66" s="21">
        <f t="shared" si="8"/>
        <v>1.2917879999999999</v>
      </c>
      <c r="M66" s="157">
        <f t="shared" si="9"/>
        <v>26.58</v>
      </c>
      <c r="N66" s="22"/>
      <c r="P66" s="37">
        <f t="shared" si="12"/>
        <v>11.089176</v>
      </c>
      <c r="Q66" s="37">
        <f t="shared" si="13"/>
        <v>6.2011139999999987</v>
      </c>
      <c r="R66" s="37">
        <f t="shared" si="14"/>
        <v>7.997922</v>
      </c>
      <c r="S66" s="37">
        <f t="shared" si="15"/>
        <v>1.2917879999999999</v>
      </c>
      <c r="T66" s="37">
        <f t="shared" si="10"/>
        <v>26.58</v>
      </c>
    </row>
    <row r="67" spans="1:20">
      <c r="A67" s="8" t="s">
        <v>109</v>
      </c>
      <c r="B67" s="202">
        <v>26.85</v>
      </c>
      <c r="C67" s="202">
        <v>26.85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11.20182</v>
      </c>
      <c r="J67" s="21">
        <f t="shared" si="6"/>
        <v>6.2641049999999998</v>
      </c>
      <c r="K67" s="21">
        <f t="shared" si="7"/>
        <v>8.0791649999999997</v>
      </c>
      <c r="L67" s="21">
        <f t="shared" si="8"/>
        <v>1.3049100000000002</v>
      </c>
      <c r="M67" s="157">
        <f t="shared" si="9"/>
        <v>26.849999999999998</v>
      </c>
      <c r="N67" s="22"/>
      <c r="P67" s="37">
        <f t="shared" ref="P67:P98" si="17">I67</f>
        <v>11.20182</v>
      </c>
      <c r="Q67" s="37">
        <f t="shared" ref="Q67:Q98" si="18">J67</f>
        <v>6.2641049999999998</v>
      </c>
      <c r="R67" s="37">
        <f t="shared" ref="R67:R98" si="19">K67</f>
        <v>8.0791649999999997</v>
      </c>
      <c r="S67" s="37">
        <f t="shared" ref="S67:S98" si="20">L67</f>
        <v>1.3049100000000002</v>
      </c>
      <c r="T67" s="37">
        <f t="shared" si="10"/>
        <v>26.849999999999998</v>
      </c>
    </row>
    <row r="68" spans="1:20">
      <c r="A68" s="8" t="s">
        <v>110</v>
      </c>
      <c r="B68" s="202">
        <v>26.85</v>
      </c>
      <c r="C68" s="202">
        <v>26.85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11.20182</v>
      </c>
      <c r="J68" s="21">
        <f t="shared" ref="J68:J98" si="22">C68*E68/100</f>
        <v>6.2641049999999998</v>
      </c>
      <c r="K68" s="21">
        <f t="shared" ref="K68:K98" si="23">C68*F68/100</f>
        <v>8.0791649999999997</v>
      </c>
      <c r="L68" s="21">
        <f t="shared" ref="L68:L98" si="24">C68*G68/100</f>
        <v>1.3049100000000002</v>
      </c>
      <c r="M68" s="157">
        <f t="shared" ref="M68:M98" si="25">SUM(I68:L68)</f>
        <v>26.849999999999998</v>
      </c>
      <c r="N68" s="22"/>
      <c r="P68" s="37">
        <f t="shared" si="17"/>
        <v>11.20182</v>
      </c>
      <c r="Q68" s="37">
        <f t="shared" si="18"/>
        <v>6.2641049999999998</v>
      </c>
      <c r="R68" s="37">
        <f t="shared" si="19"/>
        <v>8.0791649999999997</v>
      </c>
      <c r="S68" s="37">
        <f t="shared" si="20"/>
        <v>1.3049100000000002</v>
      </c>
      <c r="T68" s="37">
        <f t="shared" ref="T68:T99" si="26">SUM(P68:S68)</f>
        <v>26.849999999999998</v>
      </c>
    </row>
    <row r="69" spans="1:20">
      <c r="A69" s="8" t="s">
        <v>111</v>
      </c>
      <c r="B69" s="202">
        <v>26.85</v>
      </c>
      <c r="C69" s="202">
        <v>26.85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11.20182</v>
      </c>
      <c r="J69" s="21">
        <f t="shared" si="22"/>
        <v>6.2641049999999998</v>
      </c>
      <c r="K69" s="21">
        <f t="shared" si="23"/>
        <v>8.0791649999999997</v>
      </c>
      <c r="L69" s="21">
        <f t="shared" si="24"/>
        <v>1.3049100000000002</v>
      </c>
      <c r="M69" s="157">
        <f t="shared" si="25"/>
        <v>26.849999999999998</v>
      </c>
      <c r="N69" s="22"/>
      <c r="P69" s="37">
        <f t="shared" si="17"/>
        <v>11.20182</v>
      </c>
      <c r="Q69" s="37">
        <f t="shared" si="18"/>
        <v>6.2641049999999998</v>
      </c>
      <c r="R69" s="37">
        <f t="shared" si="19"/>
        <v>8.0791649999999997</v>
      </c>
      <c r="S69" s="37">
        <f t="shared" si="20"/>
        <v>1.3049100000000002</v>
      </c>
      <c r="T69" s="37">
        <f t="shared" si="26"/>
        <v>26.849999999999998</v>
      </c>
    </row>
    <row r="70" spans="1:20">
      <c r="A70" s="8" t="s">
        <v>112</v>
      </c>
      <c r="B70" s="202">
        <v>26.85</v>
      </c>
      <c r="C70" s="202">
        <v>26.85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11.20182</v>
      </c>
      <c r="J70" s="21">
        <f t="shared" si="22"/>
        <v>6.2641049999999998</v>
      </c>
      <c r="K70" s="21">
        <f t="shared" si="23"/>
        <v>8.0791649999999997</v>
      </c>
      <c r="L70" s="21">
        <f t="shared" si="24"/>
        <v>1.3049100000000002</v>
      </c>
      <c r="M70" s="157">
        <f t="shared" si="25"/>
        <v>26.849999999999998</v>
      </c>
      <c r="N70" s="22"/>
      <c r="P70" s="37">
        <f t="shared" si="17"/>
        <v>11.20182</v>
      </c>
      <c r="Q70" s="37">
        <f t="shared" si="18"/>
        <v>6.2641049999999998</v>
      </c>
      <c r="R70" s="37">
        <f t="shared" si="19"/>
        <v>8.0791649999999997</v>
      </c>
      <c r="S70" s="37">
        <f t="shared" si="20"/>
        <v>1.3049100000000002</v>
      </c>
      <c r="T70" s="37">
        <f t="shared" si="26"/>
        <v>26.849999999999998</v>
      </c>
    </row>
    <row r="71" spans="1:20">
      <c r="A71" s="8" t="s">
        <v>113</v>
      </c>
      <c r="B71" s="202">
        <v>26.85</v>
      </c>
      <c r="C71" s="202">
        <v>26.85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11.20182</v>
      </c>
      <c r="J71" s="21">
        <f t="shared" si="22"/>
        <v>6.2641049999999998</v>
      </c>
      <c r="K71" s="21">
        <f t="shared" si="23"/>
        <v>8.0791649999999997</v>
      </c>
      <c r="L71" s="21">
        <f t="shared" si="24"/>
        <v>1.3049100000000002</v>
      </c>
      <c r="M71" s="157">
        <f t="shared" si="25"/>
        <v>26.849999999999998</v>
      </c>
      <c r="N71" s="22"/>
      <c r="P71" s="37">
        <f t="shared" si="17"/>
        <v>11.20182</v>
      </c>
      <c r="Q71" s="37">
        <f t="shared" si="18"/>
        <v>6.2641049999999998</v>
      </c>
      <c r="R71" s="37">
        <f t="shared" si="19"/>
        <v>8.0791649999999997</v>
      </c>
      <c r="S71" s="37">
        <f t="shared" si="20"/>
        <v>1.3049100000000002</v>
      </c>
      <c r="T71" s="37">
        <f t="shared" si="26"/>
        <v>26.849999999999998</v>
      </c>
    </row>
    <row r="72" spans="1:20">
      <c r="A72" s="8" t="s">
        <v>114</v>
      </c>
      <c r="B72" s="202">
        <v>26.85</v>
      </c>
      <c r="C72" s="202">
        <v>26.85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11.20182</v>
      </c>
      <c r="J72" s="21">
        <f t="shared" si="22"/>
        <v>6.2641049999999998</v>
      </c>
      <c r="K72" s="21">
        <f t="shared" si="23"/>
        <v>8.0791649999999997</v>
      </c>
      <c r="L72" s="21">
        <f t="shared" si="24"/>
        <v>1.3049100000000002</v>
      </c>
      <c r="M72" s="157">
        <f t="shared" si="25"/>
        <v>26.849999999999998</v>
      </c>
      <c r="N72" s="22"/>
      <c r="P72" s="37">
        <f t="shared" si="17"/>
        <v>11.20182</v>
      </c>
      <c r="Q72" s="37">
        <f t="shared" si="18"/>
        <v>6.2641049999999998</v>
      </c>
      <c r="R72" s="37">
        <f t="shared" si="19"/>
        <v>8.0791649999999997</v>
      </c>
      <c r="S72" s="37">
        <f t="shared" si="20"/>
        <v>1.3049100000000002</v>
      </c>
      <c r="T72" s="37">
        <f t="shared" si="26"/>
        <v>26.849999999999998</v>
      </c>
    </row>
    <row r="73" spans="1:20">
      <c r="A73" s="8" t="s">
        <v>115</v>
      </c>
      <c r="B73" s="202">
        <v>26.85</v>
      </c>
      <c r="C73" s="202">
        <v>26.85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11.20182</v>
      </c>
      <c r="J73" s="21">
        <f t="shared" si="22"/>
        <v>6.2641049999999998</v>
      </c>
      <c r="K73" s="21">
        <f t="shared" si="23"/>
        <v>8.0791649999999997</v>
      </c>
      <c r="L73" s="21">
        <f t="shared" si="24"/>
        <v>1.3049100000000002</v>
      </c>
      <c r="M73" s="157">
        <f t="shared" si="25"/>
        <v>26.849999999999998</v>
      </c>
      <c r="N73" s="22"/>
      <c r="P73" s="37">
        <f t="shared" si="17"/>
        <v>11.20182</v>
      </c>
      <c r="Q73" s="37">
        <f t="shared" si="18"/>
        <v>6.2641049999999998</v>
      </c>
      <c r="R73" s="37">
        <f t="shared" si="19"/>
        <v>8.0791649999999997</v>
      </c>
      <c r="S73" s="37">
        <f t="shared" si="20"/>
        <v>1.3049100000000002</v>
      </c>
      <c r="T73" s="37">
        <f t="shared" si="26"/>
        <v>26.849999999999998</v>
      </c>
    </row>
    <row r="74" spans="1:20">
      <c r="A74" s="8" t="s">
        <v>116</v>
      </c>
      <c r="B74" s="202">
        <v>26.85</v>
      </c>
      <c r="C74" s="202">
        <v>26.85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11.20182</v>
      </c>
      <c r="J74" s="21">
        <f t="shared" si="22"/>
        <v>6.2641049999999998</v>
      </c>
      <c r="K74" s="21">
        <f t="shared" si="23"/>
        <v>8.0791649999999997</v>
      </c>
      <c r="L74" s="21">
        <f t="shared" si="24"/>
        <v>1.3049100000000002</v>
      </c>
      <c r="M74" s="157">
        <f t="shared" si="25"/>
        <v>26.849999999999998</v>
      </c>
      <c r="N74" s="22"/>
      <c r="P74" s="37">
        <f t="shared" si="17"/>
        <v>11.20182</v>
      </c>
      <c r="Q74" s="37">
        <f t="shared" si="18"/>
        <v>6.2641049999999998</v>
      </c>
      <c r="R74" s="37">
        <f t="shared" si="19"/>
        <v>8.0791649999999997</v>
      </c>
      <c r="S74" s="37">
        <f t="shared" si="20"/>
        <v>1.3049100000000002</v>
      </c>
      <c r="T74" s="37">
        <f t="shared" si="26"/>
        <v>26.849999999999998</v>
      </c>
    </row>
    <row r="75" spans="1:20">
      <c r="A75" s="8" t="s">
        <v>117</v>
      </c>
      <c r="B75" s="202">
        <v>26.85</v>
      </c>
      <c r="C75" s="202">
        <v>26.85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11.20182</v>
      </c>
      <c r="J75" s="21">
        <f t="shared" si="22"/>
        <v>6.2641049999999998</v>
      </c>
      <c r="K75" s="21">
        <f t="shared" si="23"/>
        <v>8.0791649999999997</v>
      </c>
      <c r="L75" s="21">
        <f t="shared" si="24"/>
        <v>1.3049100000000002</v>
      </c>
      <c r="M75" s="157">
        <f t="shared" si="25"/>
        <v>26.849999999999998</v>
      </c>
      <c r="N75" s="22"/>
      <c r="P75" s="37">
        <f t="shared" si="17"/>
        <v>11.20182</v>
      </c>
      <c r="Q75" s="37">
        <f t="shared" si="18"/>
        <v>6.2641049999999998</v>
      </c>
      <c r="R75" s="37">
        <f t="shared" si="19"/>
        <v>8.0791649999999997</v>
      </c>
      <c r="S75" s="37">
        <f t="shared" si="20"/>
        <v>1.3049100000000002</v>
      </c>
      <c r="T75" s="37">
        <f t="shared" si="26"/>
        <v>26.849999999999998</v>
      </c>
    </row>
    <row r="76" spans="1:20">
      <c r="A76" s="8" t="s">
        <v>118</v>
      </c>
      <c r="B76" s="202">
        <v>26.85</v>
      </c>
      <c r="C76" s="202">
        <v>26.85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11.20182</v>
      </c>
      <c r="J76" s="21">
        <f t="shared" si="22"/>
        <v>6.2641049999999998</v>
      </c>
      <c r="K76" s="21">
        <f t="shared" si="23"/>
        <v>8.0791649999999997</v>
      </c>
      <c r="L76" s="21">
        <f t="shared" si="24"/>
        <v>1.3049100000000002</v>
      </c>
      <c r="M76" s="157">
        <f t="shared" si="25"/>
        <v>26.849999999999998</v>
      </c>
      <c r="N76" s="22"/>
      <c r="P76" s="37">
        <f t="shared" si="17"/>
        <v>11.20182</v>
      </c>
      <c r="Q76" s="37">
        <f t="shared" si="18"/>
        <v>6.2641049999999998</v>
      </c>
      <c r="R76" s="37">
        <f t="shared" si="19"/>
        <v>8.0791649999999997</v>
      </c>
      <c r="S76" s="37">
        <f t="shared" si="20"/>
        <v>1.3049100000000002</v>
      </c>
      <c r="T76" s="37">
        <f t="shared" si="26"/>
        <v>26.849999999999998</v>
      </c>
    </row>
    <row r="77" spans="1:20">
      <c r="A77" s="8" t="s">
        <v>119</v>
      </c>
      <c r="B77" s="202">
        <v>26.85</v>
      </c>
      <c r="C77" s="202">
        <v>26.85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11.20182</v>
      </c>
      <c r="J77" s="21">
        <f t="shared" si="22"/>
        <v>6.2641049999999998</v>
      </c>
      <c r="K77" s="21">
        <f t="shared" si="23"/>
        <v>8.0791649999999997</v>
      </c>
      <c r="L77" s="21">
        <f t="shared" si="24"/>
        <v>1.3049100000000002</v>
      </c>
      <c r="M77" s="157">
        <f t="shared" si="25"/>
        <v>26.849999999999998</v>
      </c>
      <c r="N77" s="22"/>
      <c r="P77" s="37">
        <f t="shared" si="17"/>
        <v>11.20182</v>
      </c>
      <c r="Q77" s="37">
        <f t="shared" si="18"/>
        <v>6.2641049999999998</v>
      </c>
      <c r="R77" s="37">
        <f t="shared" si="19"/>
        <v>8.0791649999999997</v>
      </c>
      <c r="S77" s="37">
        <f t="shared" si="20"/>
        <v>1.3049100000000002</v>
      </c>
      <c r="T77" s="37">
        <f t="shared" si="26"/>
        <v>26.849999999999998</v>
      </c>
    </row>
    <row r="78" spans="1:20">
      <c r="A78" s="8" t="s">
        <v>120</v>
      </c>
      <c r="B78" s="202">
        <v>26.85</v>
      </c>
      <c r="C78" s="202">
        <v>26.85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11.20182</v>
      </c>
      <c r="J78" s="21">
        <f t="shared" si="22"/>
        <v>6.2641049999999998</v>
      </c>
      <c r="K78" s="21">
        <f t="shared" si="23"/>
        <v>8.0791649999999997</v>
      </c>
      <c r="L78" s="21">
        <f t="shared" si="24"/>
        <v>1.3049100000000002</v>
      </c>
      <c r="M78" s="157">
        <f t="shared" si="25"/>
        <v>26.849999999999998</v>
      </c>
      <c r="N78" s="22"/>
      <c r="P78" s="37">
        <f t="shared" si="17"/>
        <v>11.20182</v>
      </c>
      <c r="Q78" s="37">
        <f t="shared" si="18"/>
        <v>6.2641049999999998</v>
      </c>
      <c r="R78" s="37">
        <f t="shared" si="19"/>
        <v>8.0791649999999997</v>
      </c>
      <c r="S78" s="37">
        <f t="shared" si="20"/>
        <v>1.3049100000000002</v>
      </c>
      <c r="T78" s="37">
        <f t="shared" si="26"/>
        <v>26.849999999999998</v>
      </c>
    </row>
    <row r="79" spans="1:20">
      <c r="A79" s="8" t="s">
        <v>121</v>
      </c>
      <c r="B79" s="202">
        <v>26.85</v>
      </c>
      <c r="C79" s="202">
        <v>26.85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11.20182</v>
      </c>
      <c r="J79" s="21">
        <f t="shared" si="22"/>
        <v>6.2641049999999998</v>
      </c>
      <c r="K79" s="21">
        <f t="shared" si="23"/>
        <v>8.0791649999999997</v>
      </c>
      <c r="L79" s="21">
        <f t="shared" si="24"/>
        <v>1.3049100000000002</v>
      </c>
      <c r="M79" s="157">
        <f t="shared" si="25"/>
        <v>26.849999999999998</v>
      </c>
      <c r="N79" s="22"/>
      <c r="P79" s="37">
        <f t="shared" si="17"/>
        <v>11.20182</v>
      </c>
      <c r="Q79" s="37">
        <f t="shared" si="18"/>
        <v>6.2641049999999998</v>
      </c>
      <c r="R79" s="37">
        <f t="shared" si="19"/>
        <v>8.0791649999999997</v>
      </c>
      <c r="S79" s="37">
        <f t="shared" si="20"/>
        <v>1.3049100000000002</v>
      </c>
      <c r="T79" s="37">
        <f t="shared" si="26"/>
        <v>26.849999999999998</v>
      </c>
    </row>
    <row r="80" spans="1:20">
      <c r="A80" s="8" t="s">
        <v>122</v>
      </c>
      <c r="B80" s="202">
        <v>26.85</v>
      </c>
      <c r="C80" s="202">
        <v>26.85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11.20182</v>
      </c>
      <c r="J80" s="21">
        <f t="shared" si="22"/>
        <v>6.2641049999999998</v>
      </c>
      <c r="K80" s="21">
        <f t="shared" si="23"/>
        <v>8.0791649999999997</v>
      </c>
      <c r="L80" s="21">
        <f t="shared" si="24"/>
        <v>1.3049100000000002</v>
      </c>
      <c r="M80" s="157">
        <f t="shared" si="25"/>
        <v>26.849999999999998</v>
      </c>
      <c r="N80" s="22"/>
      <c r="P80" s="37">
        <f t="shared" si="17"/>
        <v>11.20182</v>
      </c>
      <c r="Q80" s="37">
        <f t="shared" si="18"/>
        <v>6.2641049999999998</v>
      </c>
      <c r="R80" s="37">
        <f t="shared" si="19"/>
        <v>8.0791649999999997</v>
      </c>
      <c r="S80" s="37">
        <f t="shared" si="20"/>
        <v>1.3049100000000002</v>
      </c>
      <c r="T80" s="37">
        <f t="shared" si="26"/>
        <v>26.849999999999998</v>
      </c>
    </row>
    <row r="81" spans="1:20">
      <c r="A81" s="8" t="s">
        <v>123</v>
      </c>
      <c r="B81" s="202">
        <v>26.85</v>
      </c>
      <c r="C81" s="202">
        <v>26.85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11.20182</v>
      </c>
      <c r="J81" s="21">
        <f t="shared" si="22"/>
        <v>6.2641049999999998</v>
      </c>
      <c r="K81" s="21">
        <f t="shared" si="23"/>
        <v>8.0791649999999997</v>
      </c>
      <c r="L81" s="21">
        <f t="shared" si="24"/>
        <v>1.3049100000000002</v>
      </c>
      <c r="M81" s="157">
        <f t="shared" si="25"/>
        <v>26.849999999999998</v>
      </c>
      <c r="N81" s="22"/>
      <c r="P81" s="37">
        <f t="shared" si="17"/>
        <v>11.20182</v>
      </c>
      <c r="Q81" s="37">
        <f t="shared" si="18"/>
        <v>6.2641049999999998</v>
      </c>
      <c r="R81" s="37">
        <f t="shared" si="19"/>
        <v>8.0791649999999997</v>
      </c>
      <c r="S81" s="37">
        <f t="shared" si="20"/>
        <v>1.3049100000000002</v>
      </c>
      <c r="T81" s="37">
        <f t="shared" si="26"/>
        <v>26.849999999999998</v>
      </c>
    </row>
    <row r="82" spans="1:20">
      <c r="A82" s="8" t="s">
        <v>124</v>
      </c>
      <c r="B82" s="202">
        <v>26.85</v>
      </c>
      <c r="C82" s="202">
        <v>26.85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11.20182</v>
      </c>
      <c r="J82" s="21">
        <f t="shared" si="22"/>
        <v>6.2641049999999998</v>
      </c>
      <c r="K82" s="21">
        <f t="shared" si="23"/>
        <v>8.0791649999999997</v>
      </c>
      <c r="L82" s="21">
        <f t="shared" si="24"/>
        <v>1.3049100000000002</v>
      </c>
      <c r="M82" s="157">
        <f t="shared" si="25"/>
        <v>26.849999999999998</v>
      </c>
      <c r="N82" s="22"/>
      <c r="P82" s="37">
        <f t="shared" si="17"/>
        <v>11.20182</v>
      </c>
      <c r="Q82" s="37">
        <f t="shared" si="18"/>
        <v>6.2641049999999998</v>
      </c>
      <c r="R82" s="37">
        <f t="shared" si="19"/>
        <v>8.0791649999999997</v>
      </c>
      <c r="S82" s="37">
        <f t="shared" si="20"/>
        <v>1.3049100000000002</v>
      </c>
      <c r="T82" s="37">
        <f t="shared" si="26"/>
        <v>26.849999999999998</v>
      </c>
    </row>
    <row r="83" spans="1:20">
      <c r="A83" s="8" t="s">
        <v>125</v>
      </c>
      <c r="B83" s="202">
        <v>26.85</v>
      </c>
      <c r="C83" s="202">
        <v>26.85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11.20182</v>
      </c>
      <c r="J83" s="21">
        <f t="shared" si="22"/>
        <v>6.2641049999999998</v>
      </c>
      <c r="K83" s="21">
        <f t="shared" si="23"/>
        <v>8.0791649999999997</v>
      </c>
      <c r="L83" s="21">
        <f t="shared" si="24"/>
        <v>1.3049100000000002</v>
      </c>
      <c r="M83" s="157">
        <f t="shared" si="25"/>
        <v>26.849999999999998</v>
      </c>
      <c r="N83" s="22"/>
      <c r="P83" s="37">
        <f t="shared" si="17"/>
        <v>11.20182</v>
      </c>
      <c r="Q83" s="37">
        <f t="shared" si="18"/>
        <v>6.2641049999999998</v>
      </c>
      <c r="R83" s="37">
        <f t="shared" si="19"/>
        <v>8.0791649999999997</v>
      </c>
      <c r="S83" s="37">
        <f t="shared" si="20"/>
        <v>1.3049100000000002</v>
      </c>
      <c r="T83" s="37">
        <f t="shared" si="26"/>
        <v>26.849999999999998</v>
      </c>
    </row>
    <row r="84" spans="1:20">
      <c r="A84" s="8" t="s">
        <v>126</v>
      </c>
      <c r="B84" s="202">
        <v>26.85</v>
      </c>
      <c r="C84" s="202">
        <v>26.85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11.20182</v>
      </c>
      <c r="J84" s="21">
        <f t="shared" si="22"/>
        <v>6.2641049999999998</v>
      </c>
      <c r="K84" s="21">
        <f t="shared" si="23"/>
        <v>8.0791649999999997</v>
      </c>
      <c r="L84" s="21">
        <f t="shared" si="24"/>
        <v>1.3049100000000002</v>
      </c>
      <c r="M84" s="157">
        <f t="shared" si="25"/>
        <v>26.849999999999998</v>
      </c>
      <c r="N84" s="22"/>
      <c r="P84" s="37">
        <f t="shared" si="17"/>
        <v>11.20182</v>
      </c>
      <c r="Q84" s="37">
        <f t="shared" si="18"/>
        <v>6.2641049999999998</v>
      </c>
      <c r="R84" s="37">
        <f t="shared" si="19"/>
        <v>8.0791649999999997</v>
      </c>
      <c r="S84" s="37">
        <f t="shared" si="20"/>
        <v>1.3049100000000002</v>
      </c>
      <c r="T84" s="37">
        <f t="shared" si="26"/>
        <v>26.849999999999998</v>
      </c>
    </row>
    <row r="85" spans="1:20">
      <c r="A85" s="8" t="s">
        <v>127</v>
      </c>
      <c r="B85" s="202">
        <v>26.85</v>
      </c>
      <c r="C85" s="202">
        <v>26.85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11.20182</v>
      </c>
      <c r="J85" s="21">
        <f t="shared" si="22"/>
        <v>6.2641049999999998</v>
      </c>
      <c r="K85" s="21">
        <f t="shared" si="23"/>
        <v>8.0791649999999997</v>
      </c>
      <c r="L85" s="21">
        <f t="shared" si="24"/>
        <v>1.3049100000000002</v>
      </c>
      <c r="M85" s="157">
        <f t="shared" si="25"/>
        <v>26.849999999999998</v>
      </c>
      <c r="N85" s="22"/>
      <c r="P85" s="37">
        <f t="shared" si="17"/>
        <v>11.20182</v>
      </c>
      <c r="Q85" s="37">
        <f t="shared" si="18"/>
        <v>6.2641049999999998</v>
      </c>
      <c r="R85" s="37">
        <f t="shared" si="19"/>
        <v>8.0791649999999997</v>
      </c>
      <c r="S85" s="37">
        <f t="shared" si="20"/>
        <v>1.3049100000000002</v>
      </c>
      <c r="T85" s="37">
        <f t="shared" si="26"/>
        <v>26.849999999999998</v>
      </c>
    </row>
    <row r="86" spans="1:20">
      <c r="A86" s="8" t="s">
        <v>128</v>
      </c>
      <c r="B86" s="202">
        <v>26.85</v>
      </c>
      <c r="C86" s="202">
        <v>26.85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11.20182</v>
      </c>
      <c r="J86" s="21">
        <f t="shared" si="22"/>
        <v>6.2641049999999998</v>
      </c>
      <c r="K86" s="21">
        <f t="shared" si="23"/>
        <v>8.0791649999999997</v>
      </c>
      <c r="L86" s="21">
        <f t="shared" si="24"/>
        <v>1.3049100000000002</v>
      </c>
      <c r="M86" s="157">
        <f t="shared" si="25"/>
        <v>26.849999999999998</v>
      </c>
      <c r="N86" s="22"/>
      <c r="P86" s="37">
        <f t="shared" si="17"/>
        <v>11.20182</v>
      </c>
      <c r="Q86" s="37">
        <f t="shared" si="18"/>
        <v>6.2641049999999998</v>
      </c>
      <c r="R86" s="37">
        <f t="shared" si="19"/>
        <v>8.0791649999999997</v>
      </c>
      <c r="S86" s="37">
        <f t="shared" si="20"/>
        <v>1.3049100000000002</v>
      </c>
      <c r="T86" s="37">
        <f t="shared" si="26"/>
        <v>26.849999999999998</v>
      </c>
    </row>
    <row r="87" spans="1:20">
      <c r="A87" s="8" t="s">
        <v>129</v>
      </c>
      <c r="B87" s="202">
        <v>26.85</v>
      </c>
      <c r="C87" s="202">
        <v>26.85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11.20182</v>
      </c>
      <c r="J87" s="21">
        <f t="shared" si="22"/>
        <v>6.2641049999999998</v>
      </c>
      <c r="K87" s="21">
        <f t="shared" si="23"/>
        <v>8.0791649999999997</v>
      </c>
      <c r="L87" s="21">
        <f t="shared" si="24"/>
        <v>1.3049100000000002</v>
      </c>
      <c r="M87" s="157">
        <f t="shared" si="25"/>
        <v>26.849999999999998</v>
      </c>
      <c r="N87" s="22"/>
      <c r="P87" s="37">
        <f t="shared" si="17"/>
        <v>11.20182</v>
      </c>
      <c r="Q87" s="37">
        <f t="shared" si="18"/>
        <v>6.2641049999999998</v>
      </c>
      <c r="R87" s="37">
        <f t="shared" si="19"/>
        <v>8.0791649999999997</v>
      </c>
      <c r="S87" s="37">
        <f t="shared" si="20"/>
        <v>1.3049100000000002</v>
      </c>
      <c r="T87" s="37">
        <f t="shared" si="26"/>
        <v>26.849999999999998</v>
      </c>
    </row>
    <row r="88" spans="1:20">
      <c r="A88" s="8" t="s">
        <v>130</v>
      </c>
      <c r="B88" s="202">
        <v>26.85</v>
      </c>
      <c r="C88" s="202">
        <v>26.85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11.20182</v>
      </c>
      <c r="J88" s="21">
        <f t="shared" si="22"/>
        <v>6.2641049999999998</v>
      </c>
      <c r="K88" s="21">
        <f t="shared" si="23"/>
        <v>8.0791649999999997</v>
      </c>
      <c r="L88" s="21">
        <f t="shared" si="24"/>
        <v>1.3049100000000002</v>
      </c>
      <c r="M88" s="157">
        <f t="shared" si="25"/>
        <v>26.849999999999998</v>
      </c>
      <c r="N88" s="22"/>
      <c r="P88" s="37">
        <f t="shared" si="17"/>
        <v>11.20182</v>
      </c>
      <c r="Q88" s="37">
        <f t="shared" si="18"/>
        <v>6.2641049999999998</v>
      </c>
      <c r="R88" s="37">
        <f t="shared" si="19"/>
        <v>8.0791649999999997</v>
      </c>
      <c r="S88" s="37">
        <f t="shared" si="20"/>
        <v>1.3049100000000002</v>
      </c>
      <c r="T88" s="37">
        <f t="shared" si="26"/>
        <v>26.849999999999998</v>
      </c>
    </row>
    <row r="89" spans="1:20">
      <c r="A89" s="8" t="s">
        <v>131</v>
      </c>
      <c r="B89" s="202">
        <v>26.85</v>
      </c>
      <c r="C89" s="202">
        <v>26.85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11.20182</v>
      </c>
      <c r="J89" s="21">
        <f t="shared" si="22"/>
        <v>6.2641049999999998</v>
      </c>
      <c r="K89" s="21">
        <f t="shared" si="23"/>
        <v>8.0791649999999997</v>
      </c>
      <c r="L89" s="21">
        <f t="shared" si="24"/>
        <v>1.3049100000000002</v>
      </c>
      <c r="M89" s="157">
        <f t="shared" si="25"/>
        <v>26.849999999999998</v>
      </c>
      <c r="N89" s="22"/>
      <c r="P89" s="37">
        <f t="shared" si="17"/>
        <v>11.20182</v>
      </c>
      <c r="Q89" s="37">
        <f t="shared" si="18"/>
        <v>6.2641049999999998</v>
      </c>
      <c r="R89" s="37">
        <f t="shared" si="19"/>
        <v>8.0791649999999997</v>
      </c>
      <c r="S89" s="37">
        <f t="shared" si="20"/>
        <v>1.3049100000000002</v>
      </c>
      <c r="T89" s="37">
        <f t="shared" si="26"/>
        <v>26.849999999999998</v>
      </c>
    </row>
    <row r="90" spans="1:20">
      <c r="A90" s="8" t="s">
        <v>132</v>
      </c>
      <c r="B90" s="202">
        <v>26.85</v>
      </c>
      <c r="C90" s="202">
        <v>26.85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11.20182</v>
      </c>
      <c r="J90" s="21">
        <f t="shared" si="22"/>
        <v>6.2641049999999998</v>
      </c>
      <c r="K90" s="21">
        <f t="shared" si="23"/>
        <v>8.0791649999999997</v>
      </c>
      <c r="L90" s="21">
        <f t="shared" si="24"/>
        <v>1.3049100000000002</v>
      </c>
      <c r="M90" s="157">
        <f t="shared" si="25"/>
        <v>26.849999999999998</v>
      </c>
      <c r="N90" s="22"/>
      <c r="P90" s="37">
        <f t="shared" si="17"/>
        <v>11.20182</v>
      </c>
      <c r="Q90" s="37">
        <f t="shared" si="18"/>
        <v>6.2641049999999998</v>
      </c>
      <c r="R90" s="37">
        <f t="shared" si="19"/>
        <v>8.0791649999999997</v>
      </c>
      <c r="S90" s="37">
        <f t="shared" si="20"/>
        <v>1.3049100000000002</v>
      </c>
      <c r="T90" s="37">
        <f t="shared" si="26"/>
        <v>26.849999999999998</v>
      </c>
    </row>
    <row r="91" spans="1:20">
      <c r="A91" s="8" t="s">
        <v>133</v>
      </c>
      <c r="B91" s="202">
        <v>26.85</v>
      </c>
      <c r="C91" s="202">
        <v>26.85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11.20182</v>
      </c>
      <c r="J91" s="21">
        <f t="shared" si="22"/>
        <v>6.2641049999999998</v>
      </c>
      <c r="K91" s="21">
        <f t="shared" si="23"/>
        <v>8.0791649999999997</v>
      </c>
      <c r="L91" s="21">
        <f t="shared" si="24"/>
        <v>1.3049100000000002</v>
      </c>
      <c r="M91" s="157">
        <f t="shared" si="25"/>
        <v>26.849999999999998</v>
      </c>
      <c r="N91" s="22"/>
      <c r="P91" s="37">
        <f t="shared" si="17"/>
        <v>11.20182</v>
      </c>
      <c r="Q91" s="37">
        <f t="shared" si="18"/>
        <v>6.2641049999999998</v>
      </c>
      <c r="R91" s="37">
        <f t="shared" si="19"/>
        <v>8.0791649999999997</v>
      </c>
      <c r="S91" s="37">
        <f t="shared" si="20"/>
        <v>1.3049100000000002</v>
      </c>
      <c r="T91" s="37">
        <f t="shared" si="26"/>
        <v>26.849999999999998</v>
      </c>
    </row>
    <row r="92" spans="1:20">
      <c r="A92" s="8" t="s">
        <v>134</v>
      </c>
      <c r="B92" s="202">
        <v>26.85</v>
      </c>
      <c r="C92" s="202">
        <v>26.85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11.20182</v>
      </c>
      <c r="J92" s="21">
        <f t="shared" si="22"/>
        <v>6.2641049999999998</v>
      </c>
      <c r="K92" s="21">
        <f t="shared" si="23"/>
        <v>8.0791649999999997</v>
      </c>
      <c r="L92" s="21">
        <f t="shared" si="24"/>
        <v>1.3049100000000002</v>
      </c>
      <c r="M92" s="157">
        <f t="shared" si="25"/>
        <v>26.849999999999998</v>
      </c>
      <c r="N92" s="22"/>
      <c r="P92" s="37">
        <f t="shared" si="17"/>
        <v>11.20182</v>
      </c>
      <c r="Q92" s="37">
        <f t="shared" si="18"/>
        <v>6.2641049999999998</v>
      </c>
      <c r="R92" s="37">
        <f t="shared" si="19"/>
        <v>8.0791649999999997</v>
      </c>
      <c r="S92" s="37">
        <f t="shared" si="20"/>
        <v>1.3049100000000002</v>
      </c>
      <c r="T92" s="37">
        <f t="shared" si="26"/>
        <v>26.849999999999998</v>
      </c>
    </row>
    <row r="93" spans="1:20">
      <c r="A93" s="8" t="s">
        <v>135</v>
      </c>
      <c r="B93" s="202">
        <v>26.85</v>
      </c>
      <c r="C93" s="202">
        <v>26.85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11.20182</v>
      </c>
      <c r="J93" s="21">
        <f t="shared" si="22"/>
        <v>6.2641049999999998</v>
      </c>
      <c r="K93" s="21">
        <f t="shared" si="23"/>
        <v>8.0791649999999997</v>
      </c>
      <c r="L93" s="21">
        <f t="shared" si="24"/>
        <v>1.3049100000000002</v>
      </c>
      <c r="M93" s="157">
        <f t="shared" si="25"/>
        <v>26.849999999999998</v>
      </c>
      <c r="N93" s="22"/>
      <c r="P93" s="37">
        <f t="shared" si="17"/>
        <v>11.20182</v>
      </c>
      <c r="Q93" s="37">
        <f t="shared" si="18"/>
        <v>6.2641049999999998</v>
      </c>
      <c r="R93" s="37">
        <f t="shared" si="19"/>
        <v>8.0791649999999997</v>
      </c>
      <c r="S93" s="37">
        <f t="shared" si="20"/>
        <v>1.3049100000000002</v>
      </c>
      <c r="T93" s="37">
        <f t="shared" si="26"/>
        <v>26.849999999999998</v>
      </c>
    </row>
    <row r="94" spans="1:20">
      <c r="A94" s="8" t="s">
        <v>136</v>
      </c>
      <c r="B94" s="202">
        <v>26.85</v>
      </c>
      <c r="C94" s="202">
        <v>26.85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11.20182</v>
      </c>
      <c r="J94" s="21">
        <f t="shared" si="22"/>
        <v>6.2641049999999998</v>
      </c>
      <c r="K94" s="21">
        <f t="shared" si="23"/>
        <v>8.0791649999999997</v>
      </c>
      <c r="L94" s="21">
        <f t="shared" si="24"/>
        <v>1.3049100000000002</v>
      </c>
      <c r="M94" s="157">
        <f t="shared" si="25"/>
        <v>26.849999999999998</v>
      </c>
      <c r="N94" s="22"/>
      <c r="P94" s="37">
        <f t="shared" si="17"/>
        <v>11.20182</v>
      </c>
      <c r="Q94" s="37">
        <f t="shared" si="18"/>
        <v>6.2641049999999998</v>
      </c>
      <c r="R94" s="37">
        <f t="shared" si="19"/>
        <v>8.0791649999999997</v>
      </c>
      <c r="S94" s="37">
        <f t="shared" si="20"/>
        <v>1.3049100000000002</v>
      </c>
      <c r="T94" s="37">
        <f t="shared" si="26"/>
        <v>26.849999999999998</v>
      </c>
    </row>
    <row r="95" spans="1:20">
      <c r="A95" s="8" t="s">
        <v>137</v>
      </c>
      <c r="B95" s="202">
        <v>26.85</v>
      </c>
      <c r="C95" s="202">
        <v>26.85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11.20182</v>
      </c>
      <c r="J95" s="21">
        <f t="shared" si="22"/>
        <v>6.2641049999999998</v>
      </c>
      <c r="K95" s="21">
        <f t="shared" si="23"/>
        <v>8.0791649999999997</v>
      </c>
      <c r="L95" s="21">
        <f t="shared" si="24"/>
        <v>1.3049100000000002</v>
      </c>
      <c r="M95" s="157">
        <f t="shared" si="25"/>
        <v>26.849999999999998</v>
      </c>
      <c r="N95" s="22"/>
      <c r="P95" s="37">
        <f t="shared" si="17"/>
        <v>11.20182</v>
      </c>
      <c r="Q95" s="37">
        <f t="shared" si="18"/>
        <v>6.2641049999999998</v>
      </c>
      <c r="R95" s="37">
        <f t="shared" si="19"/>
        <v>8.0791649999999997</v>
      </c>
      <c r="S95" s="37">
        <f t="shared" si="20"/>
        <v>1.3049100000000002</v>
      </c>
      <c r="T95" s="37">
        <f t="shared" si="26"/>
        <v>26.849999999999998</v>
      </c>
    </row>
    <row r="96" spans="1:20">
      <c r="A96" s="8" t="s">
        <v>138</v>
      </c>
      <c r="B96" s="202">
        <v>26.85</v>
      </c>
      <c r="C96" s="202">
        <v>26.85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11.20182</v>
      </c>
      <c r="J96" s="21">
        <f t="shared" si="22"/>
        <v>6.2641049999999998</v>
      </c>
      <c r="K96" s="21">
        <f t="shared" si="23"/>
        <v>8.0791649999999997</v>
      </c>
      <c r="L96" s="21">
        <f t="shared" si="24"/>
        <v>1.3049100000000002</v>
      </c>
      <c r="M96" s="157">
        <f t="shared" si="25"/>
        <v>26.849999999999998</v>
      </c>
      <c r="N96" s="22"/>
      <c r="P96" s="37">
        <f t="shared" si="17"/>
        <v>11.20182</v>
      </c>
      <c r="Q96" s="37">
        <f t="shared" si="18"/>
        <v>6.2641049999999998</v>
      </c>
      <c r="R96" s="37">
        <f t="shared" si="19"/>
        <v>8.0791649999999997</v>
      </c>
      <c r="S96" s="37">
        <f t="shared" si="20"/>
        <v>1.3049100000000002</v>
      </c>
      <c r="T96" s="37">
        <f t="shared" si="26"/>
        <v>26.849999999999998</v>
      </c>
    </row>
    <row r="97" spans="1:23">
      <c r="A97" s="8" t="s">
        <v>139</v>
      </c>
      <c r="B97" s="202">
        <v>26.85</v>
      </c>
      <c r="C97" s="202">
        <v>26.85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11.20182</v>
      </c>
      <c r="J97" s="21">
        <f t="shared" si="22"/>
        <v>6.2641049999999998</v>
      </c>
      <c r="K97" s="21">
        <f t="shared" si="23"/>
        <v>8.0791649999999997</v>
      </c>
      <c r="L97" s="21">
        <f t="shared" si="24"/>
        <v>1.3049100000000002</v>
      </c>
      <c r="M97" s="157">
        <f t="shared" si="25"/>
        <v>26.849999999999998</v>
      </c>
      <c r="N97" s="22"/>
      <c r="P97" s="37">
        <f t="shared" si="17"/>
        <v>11.20182</v>
      </c>
      <c r="Q97" s="37">
        <f t="shared" si="18"/>
        <v>6.2641049999999998</v>
      </c>
      <c r="R97" s="37">
        <f t="shared" si="19"/>
        <v>8.0791649999999997</v>
      </c>
      <c r="S97" s="37">
        <f t="shared" si="20"/>
        <v>1.3049100000000002</v>
      </c>
      <c r="T97" s="37">
        <f t="shared" si="26"/>
        <v>26.849999999999998</v>
      </c>
    </row>
    <row r="98" spans="1:23" ht="15.75" thickBot="1">
      <c r="A98" s="8" t="s">
        <v>140</v>
      </c>
      <c r="B98" s="202">
        <v>26.85</v>
      </c>
      <c r="C98" s="202">
        <v>26.85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11.20182</v>
      </c>
      <c r="J98" s="21">
        <f t="shared" si="22"/>
        <v>6.2641049999999998</v>
      </c>
      <c r="K98" s="21">
        <f t="shared" si="23"/>
        <v>8.0791649999999997</v>
      </c>
      <c r="L98" s="21">
        <f t="shared" si="24"/>
        <v>1.3049100000000002</v>
      </c>
      <c r="M98" s="157">
        <f t="shared" si="25"/>
        <v>26.849999999999998</v>
      </c>
      <c r="N98" s="22"/>
      <c r="P98" s="37">
        <f t="shared" si="17"/>
        <v>11.20182</v>
      </c>
      <c r="Q98" s="37">
        <f t="shared" si="18"/>
        <v>6.2641049999999998</v>
      </c>
      <c r="R98" s="37">
        <f t="shared" si="19"/>
        <v>8.0791649999999997</v>
      </c>
      <c r="S98" s="37">
        <f t="shared" si="20"/>
        <v>1.3049100000000002</v>
      </c>
      <c r="T98" s="37">
        <f t="shared" si="26"/>
        <v>26.849999999999998</v>
      </c>
    </row>
    <row r="99" spans="1:23" ht="15.75" thickBot="1">
      <c r="A99" s="8" t="s">
        <v>171</v>
      </c>
      <c r="B99" s="20">
        <f t="shared" ref="B99:H99" si="27">SUM(B3:B98)/4000</f>
        <v>0.64250999999999892</v>
      </c>
      <c r="C99" s="20">
        <f t="shared" si="27"/>
        <v>0.64250999999999892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0.26805517199999979</v>
      </c>
      <c r="J99" s="158">
        <f t="shared" ref="J99:L99" si="28">SUM(J3:J98)/4000</f>
        <v>0.14989758299999989</v>
      </c>
      <c r="K99" s="158">
        <f t="shared" si="28"/>
        <v>0.19333125899999998</v>
      </c>
      <c r="L99" s="158">
        <f t="shared" si="28"/>
        <v>3.1225986000000032E-2</v>
      </c>
      <c r="M99" s="159">
        <f>SUM(M3:M98)/4000</f>
        <v>0.64250999999999892</v>
      </c>
      <c r="N99" s="23"/>
      <c r="P99" s="37">
        <f>SUM(P3:P98)/4000</f>
        <v>0.26805517199999979</v>
      </c>
      <c r="Q99" s="37">
        <f t="shared" ref="Q99:S99" si="29">SUM(Q3:Q98)/4000</f>
        <v>0.14989758299999989</v>
      </c>
      <c r="R99" s="37">
        <f t="shared" si="29"/>
        <v>0.19333125899999998</v>
      </c>
      <c r="S99" s="37">
        <f t="shared" si="29"/>
        <v>3.1225986000000032E-2</v>
      </c>
      <c r="T99" s="37">
        <f t="shared" si="26"/>
        <v>0.64250999999999969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-37</v>
      </c>
      <c r="Q4" s="46">
        <v>0</v>
      </c>
      <c r="R4" s="46">
        <v>0</v>
      </c>
      <c r="S4" s="74">
        <v>0</v>
      </c>
      <c r="U4" s="73">
        <v>-37</v>
      </c>
      <c r="V4" s="74">
        <v>0</v>
      </c>
      <c r="W4">
        <v>0</v>
      </c>
      <c r="X4">
        <v>0</v>
      </c>
      <c r="Y4">
        <v>0</v>
      </c>
      <c r="Z4">
        <v>0</v>
      </c>
      <c r="AA4">
        <v>-37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-85</v>
      </c>
      <c r="Q5" s="46">
        <v>0</v>
      </c>
      <c r="R5" s="46">
        <v>0</v>
      </c>
      <c r="S5" s="74">
        <v>0</v>
      </c>
      <c r="U5" s="73">
        <v>-85</v>
      </c>
      <c r="V5" s="74">
        <v>0</v>
      </c>
      <c r="W5">
        <v>0</v>
      </c>
      <c r="X5">
        <v>0</v>
      </c>
      <c r="Y5">
        <v>0</v>
      </c>
      <c r="Z5">
        <v>0</v>
      </c>
      <c r="AA5">
        <v>-85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-114</v>
      </c>
      <c r="Q6" s="46">
        <v>0</v>
      </c>
      <c r="R6" s="46">
        <v>0</v>
      </c>
      <c r="S6" s="74">
        <v>0</v>
      </c>
      <c r="U6" s="73">
        <v>-114</v>
      </c>
      <c r="V6" s="74">
        <v>0</v>
      </c>
      <c r="W6">
        <v>0</v>
      </c>
      <c r="X6">
        <v>0</v>
      </c>
      <c r="Y6">
        <v>0</v>
      </c>
      <c r="Z6">
        <v>0</v>
      </c>
      <c r="AA6">
        <v>-114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-180.99</v>
      </c>
      <c r="Q7" s="46">
        <v>0</v>
      </c>
      <c r="R7" s="46">
        <v>0</v>
      </c>
      <c r="S7" s="74">
        <v>0</v>
      </c>
      <c r="U7" s="73">
        <v>-180.99</v>
      </c>
      <c r="V7" s="74">
        <v>0</v>
      </c>
      <c r="W7">
        <v>0</v>
      </c>
      <c r="X7">
        <v>0</v>
      </c>
      <c r="Y7">
        <v>0</v>
      </c>
      <c r="Z7">
        <v>0</v>
      </c>
      <c r="AA7">
        <v>-180.99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-25</v>
      </c>
      <c r="P8" s="46">
        <v>-207</v>
      </c>
      <c r="Q8" s="46">
        <v>0</v>
      </c>
      <c r="R8" s="46">
        <v>0</v>
      </c>
      <c r="S8" s="74">
        <v>0</v>
      </c>
      <c r="U8" s="73">
        <v>-232</v>
      </c>
      <c r="V8" s="74">
        <v>0</v>
      </c>
      <c r="W8">
        <v>0</v>
      </c>
      <c r="X8">
        <v>-25</v>
      </c>
      <c r="Y8">
        <v>0</v>
      </c>
      <c r="Z8">
        <v>0</v>
      </c>
      <c r="AA8">
        <v>-207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-50</v>
      </c>
      <c r="P9" s="46">
        <v>-231.99</v>
      </c>
      <c r="Q9" s="46">
        <v>0</v>
      </c>
      <c r="R9" s="46">
        <v>0</v>
      </c>
      <c r="S9" s="74">
        <v>0</v>
      </c>
      <c r="U9" s="73">
        <v>-281.99</v>
      </c>
      <c r="V9" s="74">
        <v>0</v>
      </c>
      <c r="W9">
        <v>0</v>
      </c>
      <c r="X9">
        <v>-50</v>
      </c>
      <c r="Y9">
        <v>0</v>
      </c>
      <c r="Z9">
        <v>0</v>
      </c>
      <c r="AA9">
        <v>-231.99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-65</v>
      </c>
      <c r="P10" s="46">
        <v>-249.99</v>
      </c>
      <c r="Q10" s="46">
        <v>0</v>
      </c>
      <c r="R10" s="46">
        <v>0</v>
      </c>
      <c r="S10" s="74">
        <v>0</v>
      </c>
      <c r="U10" s="73">
        <v>-314.99</v>
      </c>
      <c r="V10" s="74">
        <v>0</v>
      </c>
      <c r="W10">
        <v>0</v>
      </c>
      <c r="X10">
        <v>-65</v>
      </c>
      <c r="Y10">
        <v>0</v>
      </c>
      <c r="Z10">
        <v>0</v>
      </c>
      <c r="AA10">
        <v>-249.99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-262</v>
      </c>
      <c r="Q11" s="46">
        <v>0</v>
      </c>
      <c r="R11" s="46">
        <v>0</v>
      </c>
      <c r="S11" s="74">
        <v>0</v>
      </c>
      <c r="U11" s="73">
        <v>-262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-262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-290</v>
      </c>
      <c r="Q12" s="46">
        <v>0</v>
      </c>
      <c r="R12" s="46">
        <v>0</v>
      </c>
      <c r="S12" s="74">
        <v>0</v>
      </c>
      <c r="U12" s="73">
        <v>-290</v>
      </c>
      <c r="V12" s="74">
        <v>0</v>
      </c>
      <c r="W12">
        <v>0</v>
      </c>
      <c r="X12">
        <v>0</v>
      </c>
      <c r="Y12">
        <v>0</v>
      </c>
      <c r="Z12">
        <v>0</v>
      </c>
      <c r="AA12">
        <v>-290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-307</v>
      </c>
      <c r="Q13" s="46">
        <v>0</v>
      </c>
      <c r="R13" s="46">
        <v>0</v>
      </c>
      <c r="S13" s="74">
        <v>0</v>
      </c>
      <c r="U13" s="73">
        <v>-307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-307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-321.99</v>
      </c>
      <c r="Q14" s="46">
        <v>0</v>
      </c>
      <c r="R14" s="46">
        <v>0</v>
      </c>
      <c r="S14" s="74">
        <v>0</v>
      </c>
      <c r="U14" s="73">
        <v>-321.99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-321.99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-339</v>
      </c>
      <c r="Q15" s="46">
        <v>0</v>
      </c>
      <c r="R15" s="46">
        <v>0</v>
      </c>
      <c r="S15" s="74">
        <v>0</v>
      </c>
      <c r="U15" s="73">
        <v>-339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-339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-353</v>
      </c>
      <c r="Q16" s="46">
        <v>0</v>
      </c>
      <c r="R16" s="46">
        <v>0</v>
      </c>
      <c r="S16" s="74">
        <v>0</v>
      </c>
      <c r="U16" s="73">
        <v>-353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-353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-366</v>
      </c>
      <c r="Q17" s="46">
        <v>0</v>
      </c>
      <c r="R17" s="46">
        <v>0</v>
      </c>
      <c r="S17" s="74">
        <v>0</v>
      </c>
      <c r="U17" s="73">
        <v>-366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-366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-383</v>
      </c>
      <c r="Q18" s="46">
        <v>0</v>
      </c>
      <c r="R18" s="46">
        <v>0</v>
      </c>
      <c r="S18" s="74">
        <v>0</v>
      </c>
      <c r="U18" s="73">
        <v>-383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-383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-440</v>
      </c>
      <c r="Q19" s="46">
        <v>0</v>
      </c>
      <c r="R19" s="46">
        <v>0</v>
      </c>
      <c r="S19" s="74">
        <v>0</v>
      </c>
      <c r="U19" s="73">
        <v>-440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-440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0.73</v>
      </c>
      <c r="N20" s="73">
        <v>0</v>
      </c>
      <c r="O20" s="46">
        <v>0</v>
      </c>
      <c r="P20" s="46">
        <v>-453.99</v>
      </c>
      <c r="Q20" s="46">
        <v>0</v>
      </c>
      <c r="R20" s="46">
        <v>0</v>
      </c>
      <c r="S20" s="74">
        <v>0</v>
      </c>
      <c r="U20" s="73">
        <v>-453.99</v>
      </c>
      <c r="V20" s="74">
        <v>0.73</v>
      </c>
      <c r="W20">
        <v>0</v>
      </c>
      <c r="X20">
        <v>0</v>
      </c>
      <c r="Y20">
        <v>0</v>
      </c>
      <c r="Z20">
        <v>0.73</v>
      </c>
      <c r="AA20">
        <v>-453.99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1.1399999999999999</v>
      </c>
      <c r="N21" s="73">
        <v>0</v>
      </c>
      <c r="O21" s="46">
        <v>0</v>
      </c>
      <c r="P21" s="46">
        <v>-470</v>
      </c>
      <c r="Q21" s="46">
        <v>0</v>
      </c>
      <c r="R21" s="46">
        <v>0</v>
      </c>
      <c r="S21" s="74">
        <v>0</v>
      </c>
      <c r="U21" s="73">
        <v>-470</v>
      </c>
      <c r="V21" s="74">
        <v>1.1399999999999999</v>
      </c>
      <c r="W21">
        <v>0</v>
      </c>
      <c r="X21">
        <v>0</v>
      </c>
      <c r="Y21">
        <v>0</v>
      </c>
      <c r="Z21">
        <v>1.1399999999999999</v>
      </c>
      <c r="AA21">
        <v>-470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2.3199999999999998</v>
      </c>
      <c r="N22" s="73">
        <v>0</v>
      </c>
      <c r="O22" s="46">
        <v>0</v>
      </c>
      <c r="P22" s="46">
        <v>-482</v>
      </c>
      <c r="Q22" s="46">
        <v>0</v>
      </c>
      <c r="R22" s="46">
        <v>0</v>
      </c>
      <c r="S22" s="74">
        <v>0</v>
      </c>
      <c r="U22" s="73">
        <v>-482</v>
      </c>
      <c r="V22" s="74">
        <v>2.3199999999999998</v>
      </c>
      <c r="W22">
        <v>0</v>
      </c>
      <c r="X22">
        <v>0</v>
      </c>
      <c r="Y22">
        <v>0</v>
      </c>
      <c r="Z22">
        <v>2.3199999999999998</v>
      </c>
      <c r="AA22">
        <v>-482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3.58</v>
      </c>
      <c r="N23" s="73">
        <v>0</v>
      </c>
      <c r="O23" s="46">
        <v>-30</v>
      </c>
      <c r="P23" s="46">
        <v>-492</v>
      </c>
      <c r="Q23" s="46">
        <v>0</v>
      </c>
      <c r="R23" s="46">
        <v>0</v>
      </c>
      <c r="S23" s="74">
        <v>0</v>
      </c>
      <c r="U23" s="73">
        <v>-522</v>
      </c>
      <c r="V23" s="74">
        <v>3.58</v>
      </c>
      <c r="W23">
        <v>0</v>
      </c>
      <c r="X23">
        <v>-30</v>
      </c>
      <c r="Y23">
        <v>0</v>
      </c>
      <c r="Z23">
        <v>3.58</v>
      </c>
      <c r="AA23">
        <v>-492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4.55</v>
      </c>
      <c r="N24" s="73">
        <v>0</v>
      </c>
      <c r="O24" s="46">
        <v>-20</v>
      </c>
      <c r="P24" s="46">
        <v>-492</v>
      </c>
      <c r="Q24" s="46">
        <v>0</v>
      </c>
      <c r="R24" s="46">
        <v>0</v>
      </c>
      <c r="S24" s="74">
        <v>0</v>
      </c>
      <c r="U24" s="73">
        <v>-512</v>
      </c>
      <c r="V24" s="74">
        <v>4.55</v>
      </c>
      <c r="W24">
        <v>0</v>
      </c>
      <c r="X24">
        <v>-20</v>
      </c>
      <c r="Y24">
        <v>0</v>
      </c>
      <c r="Z24">
        <v>4.55</v>
      </c>
      <c r="AA24">
        <v>-492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0.68</v>
      </c>
      <c r="N25" s="73">
        <v>0</v>
      </c>
      <c r="O25" s="46">
        <v>-20</v>
      </c>
      <c r="P25" s="46">
        <v>-492</v>
      </c>
      <c r="Q25" s="46">
        <v>0</v>
      </c>
      <c r="R25" s="46">
        <v>0</v>
      </c>
      <c r="S25" s="74">
        <v>0</v>
      </c>
      <c r="U25" s="73">
        <v>-512</v>
      </c>
      <c r="V25" s="74">
        <v>0.68</v>
      </c>
      <c r="W25">
        <v>0</v>
      </c>
      <c r="X25">
        <v>-20</v>
      </c>
      <c r="Y25">
        <v>0</v>
      </c>
      <c r="Z25">
        <v>0.68</v>
      </c>
      <c r="AA25">
        <v>-492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4.93</v>
      </c>
      <c r="N26" s="73">
        <v>0</v>
      </c>
      <c r="O26" s="46">
        <v>-115</v>
      </c>
      <c r="P26" s="46">
        <v>-497</v>
      </c>
      <c r="Q26" s="46">
        <v>0</v>
      </c>
      <c r="R26" s="46">
        <v>0</v>
      </c>
      <c r="S26" s="74">
        <v>0</v>
      </c>
      <c r="U26" s="73">
        <v>-612</v>
      </c>
      <c r="V26" s="74">
        <v>4.93</v>
      </c>
      <c r="W26">
        <v>0</v>
      </c>
      <c r="X26">
        <v>-115</v>
      </c>
      <c r="Y26">
        <v>0</v>
      </c>
      <c r="Z26">
        <v>4.93</v>
      </c>
      <c r="AA26">
        <v>-497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1.1599999999999999</v>
      </c>
      <c r="N27" s="73">
        <v>0</v>
      </c>
      <c r="O27" s="46">
        <v>-190</v>
      </c>
      <c r="P27" s="46">
        <v>-503</v>
      </c>
      <c r="Q27" s="46">
        <v>0</v>
      </c>
      <c r="R27" s="46">
        <v>0</v>
      </c>
      <c r="S27" s="74">
        <v>0</v>
      </c>
      <c r="U27" s="73">
        <v>-693</v>
      </c>
      <c r="V27" s="74">
        <v>1.1599999999999999</v>
      </c>
      <c r="W27">
        <v>0</v>
      </c>
      <c r="X27">
        <v>-190</v>
      </c>
      <c r="Y27">
        <v>0</v>
      </c>
      <c r="Z27">
        <v>1.1599999999999999</v>
      </c>
      <c r="AA27">
        <v>-503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4.6399999999999997</v>
      </c>
      <c r="N28" s="73">
        <v>0</v>
      </c>
      <c r="O28" s="46">
        <v>-180</v>
      </c>
      <c r="P28" s="46">
        <v>-509</v>
      </c>
      <c r="Q28" s="46">
        <v>0</v>
      </c>
      <c r="R28" s="46">
        <v>0</v>
      </c>
      <c r="S28" s="74">
        <v>0</v>
      </c>
      <c r="U28" s="73">
        <v>-689</v>
      </c>
      <c r="V28" s="74">
        <v>4.6399999999999997</v>
      </c>
      <c r="W28">
        <v>0</v>
      </c>
      <c r="X28">
        <v>-180</v>
      </c>
      <c r="Y28">
        <v>0</v>
      </c>
      <c r="Z28">
        <v>4.6399999999999997</v>
      </c>
      <c r="AA28">
        <v>-509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7.93</v>
      </c>
      <c r="N29" s="73">
        <v>0</v>
      </c>
      <c r="O29" s="46">
        <v>-175</v>
      </c>
      <c r="P29" s="46">
        <v>-524</v>
      </c>
      <c r="Q29" s="46">
        <v>0</v>
      </c>
      <c r="R29" s="46">
        <v>0</v>
      </c>
      <c r="S29" s="74">
        <v>0</v>
      </c>
      <c r="U29" s="73">
        <v>-699</v>
      </c>
      <c r="V29" s="74">
        <v>7.93</v>
      </c>
      <c r="W29">
        <v>0</v>
      </c>
      <c r="X29">
        <v>-175</v>
      </c>
      <c r="Y29">
        <v>0</v>
      </c>
      <c r="Z29">
        <v>7.93</v>
      </c>
      <c r="AA29">
        <v>-524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1.06</v>
      </c>
      <c r="N30" s="73">
        <v>0</v>
      </c>
      <c r="O30" s="46">
        <v>-164</v>
      </c>
      <c r="P30" s="46">
        <v>-540</v>
      </c>
      <c r="Q30" s="46">
        <v>0</v>
      </c>
      <c r="R30" s="46">
        <v>0</v>
      </c>
      <c r="S30" s="74">
        <v>0</v>
      </c>
      <c r="U30" s="73">
        <v>-704</v>
      </c>
      <c r="V30" s="74">
        <v>1.06</v>
      </c>
      <c r="W30">
        <v>0</v>
      </c>
      <c r="X30">
        <v>-164</v>
      </c>
      <c r="Y30">
        <v>0</v>
      </c>
      <c r="Z30">
        <v>1.06</v>
      </c>
      <c r="AA30">
        <v>-540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1.26</v>
      </c>
      <c r="N31" s="73">
        <v>0</v>
      </c>
      <c r="O31" s="46">
        <v>-184</v>
      </c>
      <c r="P31" s="46">
        <v>-557</v>
      </c>
      <c r="Q31" s="46">
        <v>0</v>
      </c>
      <c r="R31" s="46">
        <v>0</v>
      </c>
      <c r="S31" s="74">
        <v>0</v>
      </c>
      <c r="U31" s="73">
        <v>-741</v>
      </c>
      <c r="V31" s="74">
        <v>1.26</v>
      </c>
      <c r="W31">
        <v>0</v>
      </c>
      <c r="X31">
        <v>-184</v>
      </c>
      <c r="Y31">
        <v>0</v>
      </c>
      <c r="Z31">
        <v>1.26</v>
      </c>
      <c r="AA31">
        <v>-557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-204</v>
      </c>
      <c r="P32" s="46">
        <v>-252</v>
      </c>
      <c r="Q32" s="46">
        <v>0</v>
      </c>
      <c r="R32" s="46">
        <v>0</v>
      </c>
      <c r="S32" s="74">
        <v>0</v>
      </c>
      <c r="U32" s="73">
        <v>-456</v>
      </c>
      <c r="V32" s="74">
        <v>0</v>
      </c>
      <c r="W32">
        <v>0</v>
      </c>
      <c r="X32">
        <v>-204</v>
      </c>
      <c r="Y32">
        <v>0</v>
      </c>
      <c r="Z32">
        <v>0</v>
      </c>
      <c r="AA32">
        <v>-252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-201</v>
      </c>
      <c r="P33" s="46">
        <v>-284</v>
      </c>
      <c r="Q33" s="46">
        <v>0</v>
      </c>
      <c r="R33" s="46">
        <v>0</v>
      </c>
      <c r="S33" s="74">
        <v>0</v>
      </c>
      <c r="U33" s="73">
        <v>-485</v>
      </c>
      <c r="V33" s="74">
        <v>0</v>
      </c>
      <c r="W33">
        <v>0</v>
      </c>
      <c r="X33">
        <v>-201</v>
      </c>
      <c r="Y33">
        <v>0</v>
      </c>
      <c r="Z33">
        <v>0</v>
      </c>
      <c r="AA33">
        <v>-284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-50</v>
      </c>
      <c r="O34" s="46">
        <v>-221</v>
      </c>
      <c r="P34" s="46">
        <v>-305</v>
      </c>
      <c r="Q34" s="46">
        <v>0</v>
      </c>
      <c r="R34" s="46">
        <v>0</v>
      </c>
      <c r="S34" s="74">
        <v>0</v>
      </c>
      <c r="U34" s="73">
        <v>-576</v>
      </c>
      <c r="V34" s="74">
        <v>0</v>
      </c>
      <c r="W34">
        <v>-50</v>
      </c>
      <c r="X34">
        <v>-221</v>
      </c>
      <c r="Y34">
        <v>0</v>
      </c>
      <c r="Z34">
        <v>0</v>
      </c>
      <c r="AA34">
        <v>-305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-70</v>
      </c>
      <c r="O35" s="46">
        <v>-251</v>
      </c>
      <c r="P35" s="46">
        <v>-306</v>
      </c>
      <c r="Q35" s="46">
        <v>0</v>
      </c>
      <c r="R35" s="46">
        <v>0</v>
      </c>
      <c r="S35" s="74">
        <v>0</v>
      </c>
      <c r="U35" s="73">
        <v>-627</v>
      </c>
      <c r="V35" s="74">
        <v>0</v>
      </c>
      <c r="W35">
        <v>-70</v>
      </c>
      <c r="X35">
        <v>-251</v>
      </c>
      <c r="Y35">
        <v>0</v>
      </c>
      <c r="Z35">
        <v>0</v>
      </c>
      <c r="AA35">
        <v>-306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-64</v>
      </c>
      <c r="O36" s="46">
        <v>-266</v>
      </c>
      <c r="P36" s="46">
        <v>-304</v>
      </c>
      <c r="Q36" s="46">
        <v>0</v>
      </c>
      <c r="R36" s="46">
        <v>0</v>
      </c>
      <c r="S36" s="74">
        <v>0</v>
      </c>
      <c r="U36" s="73">
        <v>-634</v>
      </c>
      <c r="V36" s="74">
        <v>0</v>
      </c>
      <c r="W36">
        <v>-64</v>
      </c>
      <c r="X36">
        <v>-266</v>
      </c>
      <c r="Y36">
        <v>0</v>
      </c>
      <c r="Z36">
        <v>0</v>
      </c>
      <c r="AA36">
        <v>-304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-81</v>
      </c>
      <c r="O37" s="46">
        <v>-276.39999999999998</v>
      </c>
      <c r="P37" s="46">
        <v>-312</v>
      </c>
      <c r="Q37" s="46">
        <v>0</v>
      </c>
      <c r="R37" s="46">
        <v>0</v>
      </c>
      <c r="S37" s="74">
        <v>0</v>
      </c>
      <c r="U37" s="73">
        <v>-669.4</v>
      </c>
      <c r="V37" s="74">
        <v>0</v>
      </c>
      <c r="W37">
        <v>-81</v>
      </c>
      <c r="X37">
        <v>-276.39999999999998</v>
      </c>
      <c r="Y37">
        <v>0</v>
      </c>
      <c r="Z37">
        <v>0</v>
      </c>
      <c r="AA37">
        <v>-312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-95</v>
      </c>
      <c r="O38" s="46">
        <v>-281</v>
      </c>
      <c r="P38" s="46">
        <v>-322</v>
      </c>
      <c r="Q38" s="46">
        <v>0</v>
      </c>
      <c r="R38" s="46">
        <v>0</v>
      </c>
      <c r="S38" s="74">
        <v>0</v>
      </c>
      <c r="U38" s="73">
        <v>-698</v>
      </c>
      <c r="V38" s="74">
        <v>0</v>
      </c>
      <c r="W38">
        <v>-95</v>
      </c>
      <c r="X38">
        <v>-281</v>
      </c>
      <c r="Y38">
        <v>0</v>
      </c>
      <c r="Z38">
        <v>0</v>
      </c>
      <c r="AA38">
        <v>-322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-80</v>
      </c>
      <c r="O39" s="46">
        <v>-291</v>
      </c>
      <c r="P39" s="46">
        <v>-297</v>
      </c>
      <c r="Q39" s="46">
        <v>0</v>
      </c>
      <c r="R39" s="46">
        <v>0</v>
      </c>
      <c r="S39" s="74">
        <v>0</v>
      </c>
      <c r="U39" s="73">
        <v>-668</v>
      </c>
      <c r="V39" s="74">
        <v>0</v>
      </c>
      <c r="W39">
        <v>-80</v>
      </c>
      <c r="X39">
        <v>-291</v>
      </c>
      <c r="Y39">
        <v>0</v>
      </c>
      <c r="Z39">
        <v>0</v>
      </c>
      <c r="AA39">
        <v>-297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-78</v>
      </c>
      <c r="O40" s="46">
        <v>-281</v>
      </c>
      <c r="P40" s="46">
        <v>-219</v>
      </c>
      <c r="Q40" s="46">
        <v>0</v>
      </c>
      <c r="R40" s="46">
        <v>0</v>
      </c>
      <c r="S40" s="74">
        <v>0</v>
      </c>
      <c r="U40" s="73">
        <v>-578</v>
      </c>
      <c r="V40" s="74">
        <v>0</v>
      </c>
      <c r="W40">
        <v>-78</v>
      </c>
      <c r="X40">
        <v>-281</v>
      </c>
      <c r="Y40">
        <v>0</v>
      </c>
      <c r="Z40">
        <v>0</v>
      </c>
      <c r="AA40">
        <v>-219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-60</v>
      </c>
      <c r="O41" s="46">
        <v>-271</v>
      </c>
      <c r="P41" s="46">
        <v>-174</v>
      </c>
      <c r="Q41" s="46">
        <v>0</v>
      </c>
      <c r="R41" s="46">
        <v>0</v>
      </c>
      <c r="S41" s="74">
        <v>0</v>
      </c>
      <c r="U41" s="73">
        <v>-505</v>
      </c>
      <c r="V41" s="74">
        <v>0</v>
      </c>
      <c r="W41">
        <v>-60</v>
      </c>
      <c r="X41">
        <v>-271</v>
      </c>
      <c r="Y41">
        <v>0</v>
      </c>
      <c r="Z41">
        <v>0</v>
      </c>
      <c r="AA41">
        <v>-174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-40</v>
      </c>
      <c r="O42" s="46">
        <v>-266</v>
      </c>
      <c r="P42" s="46">
        <v>-137</v>
      </c>
      <c r="Q42" s="46">
        <v>0</v>
      </c>
      <c r="R42" s="46">
        <v>0</v>
      </c>
      <c r="S42" s="74">
        <v>0</v>
      </c>
      <c r="U42" s="73">
        <v>-443</v>
      </c>
      <c r="V42" s="74">
        <v>0</v>
      </c>
      <c r="W42">
        <v>-40</v>
      </c>
      <c r="X42">
        <v>-266</v>
      </c>
      <c r="Y42">
        <v>0</v>
      </c>
      <c r="Z42">
        <v>0</v>
      </c>
      <c r="AA42">
        <v>-137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-42</v>
      </c>
      <c r="O43" s="46">
        <v>-251</v>
      </c>
      <c r="P43" s="46">
        <v>-115</v>
      </c>
      <c r="Q43" s="46">
        <v>0</v>
      </c>
      <c r="R43" s="46">
        <v>0</v>
      </c>
      <c r="S43" s="74">
        <v>0</v>
      </c>
      <c r="U43" s="73">
        <v>-408</v>
      </c>
      <c r="V43" s="74">
        <v>0</v>
      </c>
      <c r="W43">
        <v>-42</v>
      </c>
      <c r="X43">
        <v>-251</v>
      </c>
      <c r="Y43">
        <v>0</v>
      </c>
      <c r="Z43">
        <v>0</v>
      </c>
      <c r="AA43">
        <v>-115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-43</v>
      </c>
      <c r="O44" s="46">
        <v>-246</v>
      </c>
      <c r="P44" s="46">
        <v>-27</v>
      </c>
      <c r="Q44" s="46">
        <v>0</v>
      </c>
      <c r="R44" s="46">
        <v>0</v>
      </c>
      <c r="S44" s="74">
        <v>0</v>
      </c>
      <c r="U44" s="73">
        <v>-316</v>
      </c>
      <c r="V44" s="74">
        <v>0</v>
      </c>
      <c r="W44">
        <v>-43</v>
      </c>
      <c r="X44">
        <v>-246</v>
      </c>
      <c r="Y44">
        <v>0</v>
      </c>
      <c r="Z44">
        <v>0</v>
      </c>
      <c r="AA44">
        <v>-27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-48</v>
      </c>
      <c r="O45" s="46">
        <v>-241</v>
      </c>
      <c r="P45" s="46">
        <v>-20</v>
      </c>
      <c r="Q45" s="46">
        <v>0</v>
      </c>
      <c r="R45" s="46">
        <v>0</v>
      </c>
      <c r="S45" s="74">
        <v>0</v>
      </c>
      <c r="U45" s="73">
        <v>-309</v>
      </c>
      <c r="V45" s="74">
        <v>0</v>
      </c>
      <c r="W45">
        <v>-48</v>
      </c>
      <c r="X45">
        <v>-241</v>
      </c>
      <c r="Y45">
        <v>0</v>
      </c>
      <c r="Z45">
        <v>0</v>
      </c>
      <c r="AA45">
        <v>-20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-47</v>
      </c>
      <c r="O46" s="46">
        <v>-225.99</v>
      </c>
      <c r="P46" s="46">
        <v>-7</v>
      </c>
      <c r="Q46" s="46">
        <v>0</v>
      </c>
      <c r="R46" s="46">
        <v>0</v>
      </c>
      <c r="S46" s="74">
        <v>0</v>
      </c>
      <c r="U46" s="73">
        <v>-279.99</v>
      </c>
      <c r="V46" s="74">
        <v>0</v>
      </c>
      <c r="W46">
        <v>-47</v>
      </c>
      <c r="X46">
        <v>-225.99</v>
      </c>
      <c r="Y46">
        <v>0</v>
      </c>
      <c r="Z46">
        <v>0</v>
      </c>
      <c r="AA46">
        <v>-7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-39</v>
      </c>
      <c r="O47" s="46">
        <v>-129</v>
      </c>
      <c r="P47" s="46">
        <v>0</v>
      </c>
      <c r="Q47" s="46">
        <v>0</v>
      </c>
      <c r="R47" s="46">
        <v>0</v>
      </c>
      <c r="S47" s="74">
        <v>0</v>
      </c>
      <c r="U47" s="73">
        <v>-168</v>
      </c>
      <c r="V47" s="74">
        <v>0</v>
      </c>
      <c r="W47">
        <v>-39</v>
      </c>
      <c r="X47">
        <v>-129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-38</v>
      </c>
      <c r="O48" s="46">
        <v>-146</v>
      </c>
      <c r="P48" s="46">
        <v>0</v>
      </c>
      <c r="Q48" s="46">
        <v>0</v>
      </c>
      <c r="R48" s="46">
        <v>0</v>
      </c>
      <c r="S48" s="74">
        <v>0</v>
      </c>
      <c r="U48" s="73">
        <v>-184</v>
      </c>
      <c r="V48" s="74">
        <v>0</v>
      </c>
      <c r="W48">
        <v>-38</v>
      </c>
      <c r="X48">
        <v>-146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-47</v>
      </c>
      <c r="O49" s="46">
        <v>-131</v>
      </c>
      <c r="P49" s="46">
        <v>0</v>
      </c>
      <c r="Q49" s="46">
        <v>0</v>
      </c>
      <c r="R49" s="46">
        <v>0</v>
      </c>
      <c r="S49" s="74">
        <v>0</v>
      </c>
      <c r="U49" s="73">
        <v>-178</v>
      </c>
      <c r="V49" s="74">
        <v>0</v>
      </c>
      <c r="W49">
        <v>-47</v>
      </c>
      <c r="X49">
        <v>-131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-51</v>
      </c>
      <c r="O50" s="46">
        <v>-116</v>
      </c>
      <c r="P50" s="46">
        <v>0</v>
      </c>
      <c r="Q50" s="46">
        <v>0</v>
      </c>
      <c r="R50" s="46">
        <v>0</v>
      </c>
      <c r="S50" s="74">
        <v>0</v>
      </c>
      <c r="U50" s="73">
        <v>-167</v>
      </c>
      <c r="V50" s="74">
        <v>0</v>
      </c>
      <c r="W50">
        <v>-51</v>
      </c>
      <c r="X50">
        <v>-116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-35</v>
      </c>
      <c r="O51" s="46">
        <v>-106</v>
      </c>
      <c r="P51" s="46">
        <v>0</v>
      </c>
      <c r="Q51" s="46">
        <v>0</v>
      </c>
      <c r="R51" s="46">
        <v>0</v>
      </c>
      <c r="S51" s="74">
        <v>0</v>
      </c>
      <c r="U51" s="73">
        <v>-141</v>
      </c>
      <c r="V51" s="74">
        <v>0</v>
      </c>
      <c r="W51">
        <v>-35</v>
      </c>
      <c r="X51">
        <v>-106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-38</v>
      </c>
      <c r="O52" s="46">
        <v>-86</v>
      </c>
      <c r="P52" s="46">
        <v>0</v>
      </c>
      <c r="Q52" s="46">
        <v>0</v>
      </c>
      <c r="R52" s="46">
        <v>0</v>
      </c>
      <c r="S52" s="74">
        <v>0</v>
      </c>
      <c r="U52" s="73">
        <v>-124</v>
      </c>
      <c r="V52" s="74">
        <v>0</v>
      </c>
      <c r="W52">
        <v>-38</v>
      </c>
      <c r="X52">
        <v>-86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-39</v>
      </c>
      <c r="O53" s="46">
        <v>-81</v>
      </c>
      <c r="P53" s="46">
        <v>0</v>
      </c>
      <c r="Q53" s="46">
        <v>0</v>
      </c>
      <c r="R53" s="46">
        <v>0</v>
      </c>
      <c r="S53" s="74">
        <v>0</v>
      </c>
      <c r="U53" s="73">
        <v>-120</v>
      </c>
      <c r="V53" s="74">
        <v>0</v>
      </c>
      <c r="W53">
        <v>-39</v>
      </c>
      <c r="X53">
        <v>-81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-52</v>
      </c>
      <c r="O54" s="46">
        <v>-86</v>
      </c>
      <c r="P54" s="46">
        <v>0</v>
      </c>
      <c r="Q54" s="46">
        <v>0</v>
      </c>
      <c r="R54" s="46">
        <v>0</v>
      </c>
      <c r="S54" s="74">
        <v>0</v>
      </c>
      <c r="U54" s="73">
        <v>-138</v>
      </c>
      <c r="V54" s="74">
        <v>0</v>
      </c>
      <c r="W54">
        <v>-52</v>
      </c>
      <c r="X54">
        <v>-86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-61</v>
      </c>
      <c r="O55" s="46">
        <v>-60</v>
      </c>
      <c r="P55" s="46">
        <v>0</v>
      </c>
      <c r="Q55" s="46">
        <v>0</v>
      </c>
      <c r="R55" s="46">
        <v>0</v>
      </c>
      <c r="S55" s="74">
        <v>0</v>
      </c>
      <c r="U55" s="73">
        <v>-121</v>
      </c>
      <c r="V55" s="74">
        <v>0</v>
      </c>
      <c r="W55">
        <v>-61</v>
      </c>
      <c r="X55">
        <v>-60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-53</v>
      </c>
      <c r="O56" s="46">
        <v>-70</v>
      </c>
      <c r="P56" s="46">
        <v>0</v>
      </c>
      <c r="Q56" s="46">
        <v>0</v>
      </c>
      <c r="R56" s="46">
        <v>0</v>
      </c>
      <c r="S56" s="74">
        <v>0</v>
      </c>
      <c r="U56" s="73">
        <v>-123</v>
      </c>
      <c r="V56" s="74">
        <v>0</v>
      </c>
      <c r="W56">
        <v>-53</v>
      </c>
      <c r="X56">
        <v>-70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-26</v>
      </c>
      <c r="O57" s="46">
        <v>-91</v>
      </c>
      <c r="P57" s="46">
        <v>0</v>
      </c>
      <c r="Q57" s="46">
        <v>0</v>
      </c>
      <c r="R57" s="46">
        <v>0</v>
      </c>
      <c r="S57" s="74">
        <v>0</v>
      </c>
      <c r="U57" s="73">
        <v>-117</v>
      </c>
      <c r="V57" s="74">
        <v>0</v>
      </c>
      <c r="W57">
        <v>-26</v>
      </c>
      <c r="X57">
        <v>-91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-81</v>
      </c>
      <c r="P58" s="46">
        <v>0</v>
      </c>
      <c r="Q58" s="46">
        <v>0</v>
      </c>
      <c r="R58" s="46">
        <v>0</v>
      </c>
      <c r="S58" s="74">
        <v>0</v>
      </c>
      <c r="U58" s="73">
        <v>-81</v>
      </c>
      <c r="V58" s="74">
        <v>0</v>
      </c>
      <c r="W58">
        <v>0</v>
      </c>
      <c r="X58">
        <v>-81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-71</v>
      </c>
      <c r="P59" s="46">
        <v>0</v>
      </c>
      <c r="Q59" s="46">
        <v>0</v>
      </c>
      <c r="R59" s="46">
        <v>0</v>
      </c>
      <c r="S59" s="74">
        <v>0</v>
      </c>
      <c r="U59" s="73">
        <v>-71</v>
      </c>
      <c r="V59" s="74">
        <v>0</v>
      </c>
      <c r="W59">
        <v>0</v>
      </c>
      <c r="X59">
        <v>-71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-51</v>
      </c>
      <c r="P60" s="46">
        <v>0</v>
      </c>
      <c r="Q60" s="46">
        <v>0</v>
      </c>
      <c r="R60" s="46">
        <v>0</v>
      </c>
      <c r="S60" s="74">
        <v>0</v>
      </c>
      <c r="U60" s="73">
        <v>-51</v>
      </c>
      <c r="V60" s="74">
        <v>0</v>
      </c>
      <c r="W60">
        <v>0</v>
      </c>
      <c r="X60">
        <v>-51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-81</v>
      </c>
      <c r="P61" s="46">
        <v>0</v>
      </c>
      <c r="Q61" s="46">
        <v>0</v>
      </c>
      <c r="R61" s="46">
        <v>0</v>
      </c>
      <c r="S61" s="74">
        <v>0</v>
      </c>
      <c r="U61" s="73">
        <v>-81</v>
      </c>
      <c r="V61" s="74">
        <v>0</v>
      </c>
      <c r="W61">
        <v>0</v>
      </c>
      <c r="X61">
        <v>-81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-66</v>
      </c>
      <c r="P62" s="46">
        <v>0</v>
      </c>
      <c r="Q62" s="46">
        <v>0</v>
      </c>
      <c r="R62" s="46">
        <v>0</v>
      </c>
      <c r="S62" s="74">
        <v>0</v>
      </c>
      <c r="U62" s="73">
        <v>-66</v>
      </c>
      <c r="V62" s="74">
        <v>0</v>
      </c>
      <c r="W62">
        <v>0</v>
      </c>
      <c r="X62">
        <v>-66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-66</v>
      </c>
      <c r="P63" s="46">
        <v>0</v>
      </c>
      <c r="Q63" s="46">
        <v>0</v>
      </c>
      <c r="R63" s="46">
        <v>0</v>
      </c>
      <c r="S63" s="74">
        <v>0</v>
      </c>
      <c r="U63" s="73">
        <v>-66</v>
      </c>
      <c r="V63" s="74">
        <v>0</v>
      </c>
      <c r="W63">
        <v>0</v>
      </c>
      <c r="X63">
        <v>-66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-46</v>
      </c>
      <c r="P64" s="46">
        <v>0</v>
      </c>
      <c r="Q64" s="46">
        <v>0</v>
      </c>
      <c r="R64" s="46">
        <v>0</v>
      </c>
      <c r="S64" s="74">
        <v>0</v>
      </c>
      <c r="U64" s="73">
        <v>-46</v>
      </c>
      <c r="V64" s="74">
        <v>0</v>
      </c>
      <c r="W64">
        <v>0</v>
      </c>
      <c r="X64">
        <v>-46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-44</v>
      </c>
      <c r="P65" s="46">
        <v>0</v>
      </c>
      <c r="Q65" s="46">
        <v>0</v>
      </c>
      <c r="R65" s="46">
        <v>0</v>
      </c>
      <c r="S65" s="74">
        <v>0</v>
      </c>
      <c r="U65" s="73">
        <v>-44</v>
      </c>
      <c r="V65" s="74">
        <v>0</v>
      </c>
      <c r="W65">
        <v>0</v>
      </c>
      <c r="X65">
        <v>-44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-31</v>
      </c>
      <c r="P66" s="46">
        <v>0</v>
      </c>
      <c r="Q66" s="46">
        <v>0</v>
      </c>
      <c r="R66" s="46">
        <v>0</v>
      </c>
      <c r="S66" s="74">
        <v>0</v>
      </c>
      <c r="U66" s="73">
        <v>-31</v>
      </c>
      <c r="V66" s="74">
        <v>0</v>
      </c>
      <c r="W66">
        <v>0</v>
      </c>
      <c r="X66">
        <v>-31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-47.8</v>
      </c>
      <c r="P67" s="46">
        <v>0</v>
      </c>
      <c r="Q67" s="46">
        <v>0</v>
      </c>
      <c r="R67" s="46">
        <v>0</v>
      </c>
      <c r="S67" s="74">
        <v>0</v>
      </c>
      <c r="U67" s="73">
        <v>-47.8</v>
      </c>
      <c r="V67" s="74">
        <v>0</v>
      </c>
      <c r="W67">
        <v>0</v>
      </c>
      <c r="X67">
        <v>-47.8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-49</v>
      </c>
      <c r="P68" s="46">
        <v>-39</v>
      </c>
      <c r="Q68" s="46">
        <v>0</v>
      </c>
      <c r="R68" s="46">
        <v>0</v>
      </c>
      <c r="S68" s="74">
        <v>0</v>
      </c>
      <c r="U68" s="73">
        <v>-88</v>
      </c>
      <c r="V68" s="74">
        <v>0</v>
      </c>
      <c r="W68">
        <v>0</v>
      </c>
      <c r="X68">
        <v>-49</v>
      </c>
      <c r="Y68">
        <v>0</v>
      </c>
      <c r="Z68">
        <v>0</v>
      </c>
      <c r="AA68">
        <v>-39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-44</v>
      </c>
      <c r="P69" s="46">
        <v>-42</v>
      </c>
      <c r="Q69" s="46">
        <v>0</v>
      </c>
      <c r="R69" s="46">
        <v>0</v>
      </c>
      <c r="S69" s="74">
        <v>0</v>
      </c>
      <c r="U69" s="73">
        <v>-86</v>
      </c>
      <c r="V69" s="74">
        <v>0</v>
      </c>
      <c r="W69">
        <v>0</v>
      </c>
      <c r="X69">
        <v>-44</v>
      </c>
      <c r="Y69">
        <v>0</v>
      </c>
      <c r="Z69">
        <v>0</v>
      </c>
      <c r="AA69">
        <v>-42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-34</v>
      </c>
      <c r="P70" s="46">
        <v>-32</v>
      </c>
      <c r="Q70" s="46">
        <v>0</v>
      </c>
      <c r="R70" s="46">
        <v>0</v>
      </c>
      <c r="S70" s="74">
        <v>0</v>
      </c>
      <c r="U70" s="73">
        <v>-66</v>
      </c>
      <c r="V70" s="74">
        <v>0</v>
      </c>
      <c r="W70">
        <v>0</v>
      </c>
      <c r="X70">
        <v>-34</v>
      </c>
      <c r="Y70">
        <v>0</v>
      </c>
      <c r="Z70">
        <v>0</v>
      </c>
      <c r="AA70">
        <v>-32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-140</v>
      </c>
      <c r="Q72" s="46">
        <v>0</v>
      </c>
      <c r="R72" s="46">
        <v>0</v>
      </c>
      <c r="S72" s="74">
        <v>0</v>
      </c>
      <c r="U72" s="73">
        <v>-140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-140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-155</v>
      </c>
      <c r="Q73" s="46">
        <v>0</v>
      </c>
      <c r="R73" s="46">
        <v>0</v>
      </c>
      <c r="S73" s="74">
        <v>0</v>
      </c>
      <c r="U73" s="73">
        <v>-155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-155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-172</v>
      </c>
      <c r="Q74" s="46">
        <v>0</v>
      </c>
      <c r="R74" s="46">
        <v>0</v>
      </c>
      <c r="S74" s="74">
        <v>0</v>
      </c>
      <c r="U74" s="73">
        <v>-172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-172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-183</v>
      </c>
      <c r="Q75" s="46">
        <v>0</v>
      </c>
      <c r="R75" s="46">
        <v>0</v>
      </c>
      <c r="S75" s="74">
        <v>0</v>
      </c>
      <c r="U75" s="73">
        <v>-183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-183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-209</v>
      </c>
      <c r="Q76" s="46">
        <v>0</v>
      </c>
      <c r="R76" s="46">
        <v>0</v>
      </c>
      <c r="S76" s="74">
        <v>0</v>
      </c>
      <c r="U76" s="73">
        <v>-209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-209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9.67</v>
      </c>
      <c r="L77" s="46">
        <v>0</v>
      </c>
      <c r="M77" s="74">
        <v>1.26</v>
      </c>
      <c r="N77" s="73">
        <v>0</v>
      </c>
      <c r="O77" s="46">
        <v>0</v>
      </c>
      <c r="P77" s="46">
        <v>-217</v>
      </c>
      <c r="Q77" s="46">
        <v>0</v>
      </c>
      <c r="R77" s="46">
        <v>0</v>
      </c>
      <c r="S77" s="74">
        <v>0</v>
      </c>
      <c r="U77" s="73">
        <v>-217</v>
      </c>
      <c r="V77" s="74">
        <v>10.93</v>
      </c>
      <c r="W77">
        <v>0</v>
      </c>
      <c r="X77">
        <v>0</v>
      </c>
      <c r="Y77">
        <v>9.67</v>
      </c>
      <c r="Z77">
        <v>1.26</v>
      </c>
      <c r="AA77">
        <v>-217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3.11</v>
      </c>
      <c r="N78" s="73">
        <v>0</v>
      </c>
      <c r="O78" s="46">
        <v>0</v>
      </c>
      <c r="P78" s="46">
        <v>-213</v>
      </c>
      <c r="Q78" s="46">
        <v>0</v>
      </c>
      <c r="R78" s="46">
        <v>0</v>
      </c>
      <c r="S78" s="74">
        <v>0</v>
      </c>
      <c r="U78" s="73">
        <v>-213</v>
      </c>
      <c r="V78" s="74">
        <v>3.11</v>
      </c>
      <c r="W78">
        <v>0</v>
      </c>
      <c r="X78">
        <v>0</v>
      </c>
      <c r="Y78">
        <v>0</v>
      </c>
      <c r="Z78">
        <v>3.11</v>
      </c>
      <c r="AA78">
        <v>-213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0.56999999999999995</v>
      </c>
      <c r="N79" s="73">
        <v>0</v>
      </c>
      <c r="O79" s="46">
        <v>0</v>
      </c>
      <c r="P79" s="46">
        <v>-214</v>
      </c>
      <c r="Q79" s="46">
        <v>0</v>
      </c>
      <c r="R79" s="46">
        <v>0</v>
      </c>
      <c r="S79" s="74">
        <v>0</v>
      </c>
      <c r="U79" s="73">
        <v>-214</v>
      </c>
      <c r="V79" s="74">
        <v>0.56999999999999995</v>
      </c>
      <c r="W79">
        <v>0</v>
      </c>
      <c r="X79">
        <v>0</v>
      </c>
      <c r="Y79">
        <v>0</v>
      </c>
      <c r="Z79">
        <v>0.56999999999999995</v>
      </c>
      <c r="AA79">
        <v>-214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0.57999999999999996</v>
      </c>
      <c r="N80" s="73">
        <v>0</v>
      </c>
      <c r="O80" s="46">
        <v>0</v>
      </c>
      <c r="P80" s="46">
        <v>-213</v>
      </c>
      <c r="Q80" s="46">
        <v>0</v>
      </c>
      <c r="R80" s="46">
        <v>0</v>
      </c>
      <c r="S80" s="74">
        <v>0</v>
      </c>
      <c r="U80" s="73">
        <v>-213</v>
      </c>
      <c r="V80" s="74">
        <v>0.57999999999999996</v>
      </c>
      <c r="W80">
        <v>0</v>
      </c>
      <c r="X80">
        <v>0</v>
      </c>
      <c r="Y80">
        <v>0</v>
      </c>
      <c r="Z80">
        <v>0.57999999999999996</v>
      </c>
      <c r="AA80">
        <v>-213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0.15</v>
      </c>
      <c r="N81" s="73">
        <v>0</v>
      </c>
      <c r="O81" s="46">
        <v>0</v>
      </c>
      <c r="P81" s="46">
        <v>-224</v>
      </c>
      <c r="Q81" s="46">
        <v>0</v>
      </c>
      <c r="R81" s="46">
        <v>0</v>
      </c>
      <c r="S81" s="74">
        <v>0</v>
      </c>
      <c r="U81" s="73">
        <v>-224</v>
      </c>
      <c r="V81" s="74">
        <v>0.15</v>
      </c>
      <c r="W81">
        <v>0</v>
      </c>
      <c r="X81">
        <v>0</v>
      </c>
      <c r="Y81">
        <v>0</v>
      </c>
      <c r="Z81">
        <v>0.15</v>
      </c>
      <c r="AA81">
        <v>-224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0.22</v>
      </c>
      <c r="N82" s="73">
        <v>0</v>
      </c>
      <c r="O82" s="46">
        <v>0</v>
      </c>
      <c r="P82" s="46">
        <v>-241.99</v>
      </c>
      <c r="Q82" s="46">
        <v>0</v>
      </c>
      <c r="R82" s="46">
        <v>0</v>
      </c>
      <c r="S82" s="74">
        <v>0</v>
      </c>
      <c r="U82" s="73">
        <v>-241.99</v>
      </c>
      <c r="V82" s="74">
        <v>0.22</v>
      </c>
      <c r="W82">
        <v>0</v>
      </c>
      <c r="X82">
        <v>0</v>
      </c>
      <c r="Y82">
        <v>0</v>
      </c>
      <c r="Z82">
        <v>0.22</v>
      </c>
      <c r="AA82">
        <v>-241.99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0.89</v>
      </c>
      <c r="N83" s="73">
        <v>0</v>
      </c>
      <c r="O83" s="46">
        <v>0</v>
      </c>
      <c r="P83" s="46">
        <v>-266</v>
      </c>
      <c r="Q83" s="46">
        <v>0</v>
      </c>
      <c r="R83" s="46">
        <v>0</v>
      </c>
      <c r="S83" s="74">
        <v>0</v>
      </c>
      <c r="U83" s="73">
        <v>-266</v>
      </c>
      <c r="V83" s="74">
        <v>0.89</v>
      </c>
      <c r="W83">
        <v>0</v>
      </c>
      <c r="X83">
        <v>0</v>
      </c>
      <c r="Y83">
        <v>0</v>
      </c>
      <c r="Z83">
        <v>0.89</v>
      </c>
      <c r="AA83">
        <v>-266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0.98</v>
      </c>
      <c r="N84" s="73">
        <v>0</v>
      </c>
      <c r="O84" s="46">
        <v>0</v>
      </c>
      <c r="P84" s="46">
        <v>-282</v>
      </c>
      <c r="Q84" s="46">
        <v>0</v>
      </c>
      <c r="R84" s="46">
        <v>0</v>
      </c>
      <c r="S84" s="74">
        <v>0</v>
      </c>
      <c r="U84" s="73">
        <v>-282</v>
      </c>
      <c r="V84" s="74">
        <v>0.98</v>
      </c>
      <c r="W84">
        <v>0</v>
      </c>
      <c r="X84">
        <v>0</v>
      </c>
      <c r="Y84">
        <v>0</v>
      </c>
      <c r="Z84">
        <v>0.98</v>
      </c>
      <c r="AA84">
        <v>-282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0.59</v>
      </c>
      <c r="N85" s="73">
        <v>0</v>
      </c>
      <c r="O85" s="46">
        <v>0</v>
      </c>
      <c r="P85" s="46">
        <v>-267</v>
      </c>
      <c r="Q85" s="46">
        <v>0</v>
      </c>
      <c r="R85" s="46">
        <v>0</v>
      </c>
      <c r="S85" s="74">
        <v>0</v>
      </c>
      <c r="U85" s="73">
        <v>-267</v>
      </c>
      <c r="V85" s="74">
        <v>0.59</v>
      </c>
      <c r="W85">
        <v>0</v>
      </c>
      <c r="X85">
        <v>0</v>
      </c>
      <c r="Y85">
        <v>0</v>
      </c>
      <c r="Z85">
        <v>0.59</v>
      </c>
      <c r="AA85">
        <v>-267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0.43</v>
      </c>
      <c r="N86" s="73">
        <v>0</v>
      </c>
      <c r="O86" s="46">
        <v>0</v>
      </c>
      <c r="P86" s="46">
        <v>-272</v>
      </c>
      <c r="Q86" s="46">
        <v>0</v>
      </c>
      <c r="R86" s="46">
        <v>0</v>
      </c>
      <c r="S86" s="74">
        <v>0</v>
      </c>
      <c r="U86" s="73">
        <v>-272</v>
      </c>
      <c r="V86" s="74">
        <v>0.43</v>
      </c>
      <c r="W86">
        <v>0</v>
      </c>
      <c r="X86">
        <v>0</v>
      </c>
      <c r="Y86">
        <v>0</v>
      </c>
      <c r="Z86">
        <v>0.43</v>
      </c>
      <c r="AA86">
        <v>-272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0.26</v>
      </c>
      <c r="N87" s="73">
        <v>0</v>
      </c>
      <c r="O87" s="46">
        <v>-95</v>
      </c>
      <c r="P87" s="46">
        <v>-281</v>
      </c>
      <c r="Q87" s="46">
        <v>0</v>
      </c>
      <c r="R87" s="46">
        <v>0</v>
      </c>
      <c r="S87" s="74">
        <v>0</v>
      </c>
      <c r="U87" s="73">
        <v>-376</v>
      </c>
      <c r="V87" s="74">
        <v>0.26</v>
      </c>
      <c r="W87">
        <v>0</v>
      </c>
      <c r="X87">
        <v>-95</v>
      </c>
      <c r="Y87">
        <v>0</v>
      </c>
      <c r="Z87">
        <v>0.26</v>
      </c>
      <c r="AA87">
        <v>-281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-85</v>
      </c>
      <c r="P88" s="46">
        <v>-263</v>
      </c>
      <c r="Q88" s="46">
        <v>0</v>
      </c>
      <c r="R88" s="46">
        <v>0</v>
      </c>
      <c r="S88" s="74">
        <v>0</v>
      </c>
      <c r="U88" s="73">
        <v>-348</v>
      </c>
      <c r="V88" s="74">
        <v>0.03</v>
      </c>
      <c r="W88">
        <v>0</v>
      </c>
      <c r="X88">
        <v>-85</v>
      </c>
      <c r="Y88">
        <v>0</v>
      </c>
      <c r="Z88">
        <v>0.03</v>
      </c>
      <c r="AA88">
        <v>-263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0.06</v>
      </c>
      <c r="N89" s="73">
        <v>0</v>
      </c>
      <c r="O89" s="46">
        <v>-80</v>
      </c>
      <c r="P89" s="46">
        <v>-249</v>
      </c>
      <c r="Q89" s="46">
        <v>0</v>
      </c>
      <c r="R89" s="46">
        <v>0</v>
      </c>
      <c r="S89" s="74">
        <v>0</v>
      </c>
      <c r="U89" s="73">
        <v>-329</v>
      </c>
      <c r="V89" s="74">
        <v>0.06</v>
      </c>
      <c r="W89">
        <v>0</v>
      </c>
      <c r="X89">
        <v>-80</v>
      </c>
      <c r="Y89">
        <v>0</v>
      </c>
      <c r="Z89">
        <v>0.06</v>
      </c>
      <c r="AA89">
        <v>-249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-70</v>
      </c>
      <c r="P90" s="46">
        <v>-242</v>
      </c>
      <c r="Q90" s="46">
        <v>0</v>
      </c>
      <c r="R90" s="46">
        <v>0</v>
      </c>
      <c r="S90" s="74">
        <v>0</v>
      </c>
      <c r="U90" s="73">
        <v>-312</v>
      </c>
      <c r="V90" s="74">
        <v>0.1</v>
      </c>
      <c r="W90">
        <v>0</v>
      </c>
      <c r="X90">
        <v>-70</v>
      </c>
      <c r="Y90">
        <v>0</v>
      </c>
      <c r="Z90">
        <v>0.1</v>
      </c>
      <c r="AA90">
        <v>-242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0.15</v>
      </c>
      <c r="N91" s="73">
        <v>0</v>
      </c>
      <c r="O91" s="46">
        <v>-75</v>
      </c>
      <c r="P91" s="46">
        <v>-238</v>
      </c>
      <c r="Q91" s="46">
        <v>0</v>
      </c>
      <c r="R91" s="46">
        <v>0</v>
      </c>
      <c r="S91" s="74">
        <v>0</v>
      </c>
      <c r="U91" s="73">
        <v>-313</v>
      </c>
      <c r="V91" s="74">
        <v>0.15</v>
      </c>
      <c r="W91">
        <v>0</v>
      </c>
      <c r="X91">
        <v>-75</v>
      </c>
      <c r="Y91">
        <v>0</v>
      </c>
      <c r="Z91">
        <v>0.15</v>
      </c>
      <c r="AA91">
        <v>-238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-55</v>
      </c>
      <c r="P92" s="46">
        <v>-216.99</v>
      </c>
      <c r="Q92" s="46">
        <v>0</v>
      </c>
      <c r="R92" s="46">
        <v>0</v>
      </c>
      <c r="S92" s="74">
        <v>0</v>
      </c>
      <c r="U92" s="73">
        <v>-271.99</v>
      </c>
      <c r="V92" s="74">
        <v>0.04</v>
      </c>
      <c r="W92">
        <v>0</v>
      </c>
      <c r="X92">
        <v>-55</v>
      </c>
      <c r="Y92">
        <v>0</v>
      </c>
      <c r="Z92">
        <v>0.04</v>
      </c>
      <c r="AA92">
        <v>-216.99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-163</v>
      </c>
      <c r="Q93" s="46">
        <v>0</v>
      </c>
      <c r="R93" s="46">
        <v>0</v>
      </c>
      <c r="S93" s="74">
        <v>0</v>
      </c>
      <c r="U93" s="73">
        <v>-163</v>
      </c>
      <c r="V93" s="74">
        <v>0.01</v>
      </c>
      <c r="W93">
        <v>0</v>
      </c>
      <c r="X93">
        <v>0</v>
      </c>
      <c r="Y93">
        <v>0</v>
      </c>
      <c r="Z93">
        <v>0.01</v>
      </c>
      <c r="AA93">
        <v>-163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-84</v>
      </c>
      <c r="Q94" s="46">
        <v>0</v>
      </c>
      <c r="R94" s="46">
        <v>0</v>
      </c>
      <c r="S94" s="74">
        <v>0</v>
      </c>
      <c r="U94" s="73">
        <v>-84</v>
      </c>
      <c r="V94" s="74">
        <v>0.01</v>
      </c>
      <c r="W94">
        <v>0</v>
      </c>
      <c r="X94">
        <v>0</v>
      </c>
      <c r="Y94">
        <v>0</v>
      </c>
      <c r="Z94">
        <v>0.01</v>
      </c>
      <c r="AA94">
        <v>-84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-19</v>
      </c>
      <c r="Q95" s="46">
        <v>0</v>
      </c>
      <c r="R95" s="46">
        <v>0</v>
      </c>
      <c r="S95" s="74">
        <v>0</v>
      </c>
      <c r="U95" s="73">
        <v>-19</v>
      </c>
      <c r="V95" s="74">
        <v>0</v>
      </c>
      <c r="W95">
        <v>0</v>
      </c>
      <c r="X95">
        <v>0</v>
      </c>
      <c r="Y95">
        <v>0</v>
      </c>
      <c r="Z95">
        <v>0</v>
      </c>
      <c r="AA95">
        <v>-19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2.4174999999999999E-3</v>
      </c>
      <c r="L99" s="69">
        <f t="shared" si="1"/>
        <v>0</v>
      </c>
      <c r="M99" s="69">
        <f t="shared" si="1"/>
        <v>1.0854999999999997E-2</v>
      </c>
      <c r="N99" s="68">
        <f t="shared" si="1"/>
        <v>-0.31924999999999998</v>
      </c>
      <c r="O99" s="69">
        <f t="shared" si="1"/>
        <v>-1.8162974999999999</v>
      </c>
      <c r="P99" s="69">
        <f t="shared" si="1"/>
        <v>-4.5997325000000009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-6.7352800000000004</v>
      </c>
      <c r="V99" s="70">
        <f t="shared" si="1"/>
        <v>1.3272499999999998E-2</v>
      </c>
      <c r="W99">
        <f t="shared" si="1"/>
        <v>-0.31924999999999998</v>
      </c>
      <c r="X99">
        <f t="shared" si="1"/>
        <v>-1.8162974999999999</v>
      </c>
      <c r="Y99">
        <f t="shared" si="1"/>
        <v>2.4174999999999999E-3</v>
      </c>
      <c r="Z99">
        <f t="shared" si="1"/>
        <v>1.0854999999999997E-2</v>
      </c>
      <c r="AA99">
        <f t="shared" si="1"/>
        <v>-4.5997325000000009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7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534</v>
      </c>
      <c r="Y1" t="s">
        <v>537</v>
      </c>
      <c r="Z1" t="s">
        <v>539</v>
      </c>
      <c r="AA1" t="s">
        <v>146</v>
      </c>
      <c r="AB1" t="s">
        <v>146</v>
      </c>
      <c r="AC1" t="s">
        <v>545</v>
      </c>
      <c r="AD1" t="s">
        <v>547</v>
      </c>
      <c r="AE1" t="s">
        <v>451</v>
      </c>
      <c r="AF1" t="s">
        <v>551</v>
      </c>
      <c r="AG1" t="s">
        <v>553</v>
      </c>
      <c r="AH1" t="s">
        <v>555</v>
      </c>
      <c r="AI1" t="s">
        <v>557</v>
      </c>
      <c r="AJ1" t="s">
        <v>559</v>
      </c>
      <c r="AK1" t="s">
        <v>561</v>
      </c>
    </row>
    <row r="2" spans="1:3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W2" s="28" t="s">
        <v>240</v>
      </c>
      <c r="X2" t="s">
        <v>240</v>
      </c>
      <c r="Y2" t="s">
        <v>358</v>
      </c>
      <c r="Z2" t="s">
        <v>369</v>
      </c>
      <c r="AA2" t="s">
        <v>541</v>
      </c>
      <c r="AB2" t="s">
        <v>543</v>
      </c>
      <c r="AC2" t="s">
        <v>369</v>
      </c>
      <c r="AD2" t="s">
        <v>145</v>
      </c>
      <c r="AE2" t="s">
        <v>549</v>
      </c>
      <c r="AF2" t="s">
        <v>145</v>
      </c>
      <c r="AG2" t="s">
        <v>149</v>
      </c>
      <c r="AH2" t="s">
        <v>149</v>
      </c>
      <c r="AI2" t="s">
        <v>145</v>
      </c>
      <c r="AJ2" t="s">
        <v>148</v>
      </c>
      <c r="AK2" t="s">
        <v>146</v>
      </c>
    </row>
    <row r="3" spans="1:3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108.8</v>
      </c>
      <c r="I3" s="53">
        <v>0</v>
      </c>
      <c r="J3" s="53">
        <v>14.58</v>
      </c>
      <c r="K3" s="53">
        <v>0</v>
      </c>
      <c r="L3" s="53">
        <v>9.67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563</v>
      </c>
      <c r="W3">
        <v>0</v>
      </c>
      <c r="X3">
        <v>1.93</v>
      </c>
      <c r="Y3">
        <v>0.48</v>
      </c>
      <c r="Z3">
        <v>9.67</v>
      </c>
      <c r="AA3">
        <v>0</v>
      </c>
      <c r="AB3">
        <v>0</v>
      </c>
      <c r="AC3">
        <v>0</v>
      </c>
      <c r="AD3">
        <v>48.36</v>
      </c>
      <c r="AE3">
        <v>0</v>
      </c>
      <c r="AF3">
        <v>48.36</v>
      </c>
      <c r="AG3">
        <v>0</v>
      </c>
      <c r="AH3">
        <v>14.58</v>
      </c>
      <c r="AI3">
        <v>9.67</v>
      </c>
      <c r="AJ3">
        <v>0</v>
      </c>
      <c r="AK3">
        <v>0</v>
      </c>
    </row>
    <row r="4" spans="1:37">
      <c r="A4" t="s">
        <v>234</v>
      </c>
      <c r="B4" t="s">
        <v>226</v>
      </c>
      <c r="C4" t="s">
        <v>228</v>
      </c>
      <c r="G4" t="s">
        <v>46</v>
      </c>
      <c r="H4" s="73">
        <v>108.8</v>
      </c>
      <c r="I4" s="46">
        <v>0</v>
      </c>
      <c r="J4" s="46">
        <v>14.58</v>
      </c>
      <c r="K4" s="46">
        <v>0</v>
      </c>
      <c r="L4" s="46">
        <v>9.67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563</v>
      </c>
      <c r="W4">
        <v>0</v>
      </c>
      <c r="X4">
        <v>1.93</v>
      </c>
      <c r="Y4">
        <v>0.48</v>
      </c>
      <c r="Z4">
        <v>9.67</v>
      </c>
      <c r="AA4">
        <v>0</v>
      </c>
      <c r="AB4">
        <v>0</v>
      </c>
      <c r="AC4">
        <v>0</v>
      </c>
      <c r="AD4">
        <v>48.36</v>
      </c>
      <c r="AE4">
        <v>0</v>
      </c>
      <c r="AF4">
        <v>48.36</v>
      </c>
      <c r="AG4">
        <v>0</v>
      </c>
      <c r="AH4">
        <v>14.58</v>
      </c>
      <c r="AI4">
        <v>9.67</v>
      </c>
      <c r="AJ4">
        <v>0</v>
      </c>
      <c r="AK4">
        <v>0</v>
      </c>
    </row>
    <row r="5" spans="1:37">
      <c r="A5" t="s">
        <v>235</v>
      </c>
      <c r="B5" t="s">
        <v>227</v>
      </c>
      <c r="C5" t="s">
        <v>229</v>
      </c>
      <c r="G5" t="s">
        <v>47</v>
      </c>
      <c r="H5" s="73">
        <v>108.8</v>
      </c>
      <c r="I5" s="46">
        <v>0</v>
      </c>
      <c r="J5" s="46">
        <v>14.58</v>
      </c>
      <c r="K5" s="46">
        <v>0</v>
      </c>
      <c r="L5" s="46">
        <v>9.67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1.93</v>
      </c>
      <c r="Y5">
        <v>0.48</v>
      </c>
      <c r="Z5">
        <v>9.67</v>
      </c>
      <c r="AA5">
        <v>0</v>
      </c>
      <c r="AB5">
        <v>0</v>
      </c>
      <c r="AC5">
        <v>0</v>
      </c>
      <c r="AD5">
        <v>48.36</v>
      </c>
      <c r="AE5">
        <v>0</v>
      </c>
      <c r="AF5">
        <v>48.36</v>
      </c>
      <c r="AG5">
        <v>0</v>
      </c>
      <c r="AH5">
        <v>14.58</v>
      </c>
      <c r="AI5">
        <v>9.67</v>
      </c>
      <c r="AJ5">
        <v>0</v>
      </c>
      <c r="AK5">
        <v>0</v>
      </c>
    </row>
    <row r="6" spans="1:37">
      <c r="A6" t="s">
        <v>236</v>
      </c>
      <c r="B6" t="s">
        <v>258</v>
      </c>
      <c r="C6" t="s">
        <v>230</v>
      </c>
      <c r="G6" t="s">
        <v>48</v>
      </c>
      <c r="H6" s="73">
        <v>108.8</v>
      </c>
      <c r="I6" s="46">
        <v>0</v>
      </c>
      <c r="J6" s="46">
        <v>14.58</v>
      </c>
      <c r="K6" s="46">
        <v>0</v>
      </c>
      <c r="L6" s="46">
        <v>9.67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1.93</v>
      </c>
      <c r="Y6">
        <v>0.48</v>
      </c>
      <c r="Z6">
        <v>9.67</v>
      </c>
      <c r="AA6">
        <v>0</v>
      </c>
      <c r="AB6">
        <v>0</v>
      </c>
      <c r="AC6">
        <v>0</v>
      </c>
      <c r="AD6">
        <v>48.36</v>
      </c>
      <c r="AE6">
        <v>0</v>
      </c>
      <c r="AF6">
        <v>48.36</v>
      </c>
      <c r="AG6">
        <v>0</v>
      </c>
      <c r="AH6">
        <v>14.58</v>
      </c>
      <c r="AI6">
        <v>9.67</v>
      </c>
      <c r="AJ6">
        <v>0</v>
      </c>
      <c r="AK6">
        <v>0</v>
      </c>
    </row>
    <row r="7" spans="1:37">
      <c r="A7" t="s">
        <v>237</v>
      </c>
      <c r="B7" t="s">
        <v>280</v>
      </c>
      <c r="C7" t="s">
        <v>259</v>
      </c>
      <c r="G7" t="s">
        <v>49</v>
      </c>
      <c r="H7" s="73">
        <v>108.8</v>
      </c>
      <c r="I7" s="46">
        <v>0</v>
      </c>
      <c r="J7" s="46">
        <v>14.58</v>
      </c>
      <c r="K7" s="46">
        <v>0</v>
      </c>
      <c r="L7" s="46">
        <v>9.67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1.93</v>
      </c>
      <c r="Y7">
        <v>0.48</v>
      </c>
      <c r="Z7">
        <v>9.67</v>
      </c>
      <c r="AA7">
        <v>0</v>
      </c>
      <c r="AB7">
        <v>0</v>
      </c>
      <c r="AC7">
        <v>0</v>
      </c>
      <c r="AD7">
        <v>48.36</v>
      </c>
      <c r="AE7">
        <v>0</v>
      </c>
      <c r="AF7">
        <v>48.36</v>
      </c>
      <c r="AG7">
        <v>0</v>
      </c>
      <c r="AH7">
        <v>14.58</v>
      </c>
      <c r="AI7">
        <v>9.67</v>
      </c>
      <c r="AJ7">
        <v>0</v>
      </c>
      <c r="AK7">
        <v>0</v>
      </c>
    </row>
    <row r="8" spans="1:37">
      <c r="A8" t="s">
        <v>238</v>
      </c>
      <c r="B8" t="s">
        <v>315</v>
      </c>
      <c r="C8" t="s">
        <v>231</v>
      </c>
      <c r="G8" t="s">
        <v>50</v>
      </c>
      <c r="H8" s="73">
        <v>108.8</v>
      </c>
      <c r="I8" s="46">
        <v>0</v>
      </c>
      <c r="J8" s="46">
        <v>14.58</v>
      </c>
      <c r="K8" s="46">
        <v>0</v>
      </c>
      <c r="L8" s="46">
        <v>9.67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1.93</v>
      </c>
      <c r="Y8">
        <v>0.48</v>
      </c>
      <c r="Z8">
        <v>9.67</v>
      </c>
      <c r="AA8">
        <v>0</v>
      </c>
      <c r="AB8">
        <v>0</v>
      </c>
      <c r="AC8">
        <v>0</v>
      </c>
      <c r="AD8">
        <v>48.36</v>
      </c>
      <c r="AE8">
        <v>0</v>
      </c>
      <c r="AF8">
        <v>48.36</v>
      </c>
      <c r="AG8">
        <v>0</v>
      </c>
      <c r="AH8">
        <v>14.58</v>
      </c>
      <c r="AI8">
        <v>9.67</v>
      </c>
      <c r="AJ8">
        <v>0</v>
      </c>
      <c r="AK8">
        <v>0</v>
      </c>
    </row>
    <row r="9" spans="1:37">
      <c r="A9" t="s">
        <v>239</v>
      </c>
      <c r="B9" t="s">
        <v>335</v>
      </c>
      <c r="C9" t="s">
        <v>232</v>
      </c>
      <c r="G9" t="s">
        <v>51</v>
      </c>
      <c r="H9" s="73">
        <v>108.8</v>
      </c>
      <c r="I9" s="46">
        <v>0</v>
      </c>
      <c r="J9" s="46">
        <v>14.58</v>
      </c>
      <c r="K9" s="46">
        <v>0</v>
      </c>
      <c r="L9" s="46">
        <v>9.67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1.93</v>
      </c>
      <c r="Y9">
        <v>0.48</v>
      </c>
      <c r="Z9">
        <v>9.67</v>
      </c>
      <c r="AA9">
        <v>0</v>
      </c>
      <c r="AB9">
        <v>0</v>
      </c>
      <c r="AC9">
        <v>0</v>
      </c>
      <c r="AD9">
        <v>48.36</v>
      </c>
      <c r="AE9">
        <v>0</v>
      </c>
      <c r="AF9">
        <v>48.36</v>
      </c>
      <c r="AG9">
        <v>0</v>
      </c>
      <c r="AH9">
        <v>14.58</v>
      </c>
      <c r="AI9">
        <v>9.67</v>
      </c>
      <c r="AJ9">
        <v>0</v>
      </c>
      <c r="AK9">
        <v>0</v>
      </c>
    </row>
    <row r="10" spans="1:37">
      <c r="A10" t="s">
        <v>260</v>
      </c>
      <c r="C10" t="s">
        <v>233</v>
      </c>
      <c r="G10" t="s">
        <v>52</v>
      </c>
      <c r="H10" s="73">
        <v>108.8</v>
      </c>
      <c r="I10" s="46">
        <v>0</v>
      </c>
      <c r="J10" s="46">
        <v>14.58</v>
      </c>
      <c r="K10" s="46">
        <v>0</v>
      </c>
      <c r="L10" s="46">
        <v>9.67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1.93</v>
      </c>
      <c r="Y10">
        <v>0.48</v>
      </c>
      <c r="Z10">
        <v>9.67</v>
      </c>
      <c r="AA10">
        <v>0</v>
      </c>
      <c r="AB10">
        <v>0</v>
      </c>
      <c r="AC10">
        <v>0</v>
      </c>
      <c r="AD10">
        <v>48.36</v>
      </c>
      <c r="AE10">
        <v>0</v>
      </c>
      <c r="AF10">
        <v>48.36</v>
      </c>
      <c r="AG10">
        <v>0</v>
      </c>
      <c r="AH10">
        <v>14.58</v>
      </c>
      <c r="AI10">
        <v>9.67</v>
      </c>
      <c r="AJ10">
        <v>0</v>
      </c>
      <c r="AK10">
        <v>0</v>
      </c>
    </row>
    <row r="11" spans="1:37">
      <c r="A11" t="s">
        <v>240</v>
      </c>
      <c r="C11" t="s">
        <v>316</v>
      </c>
      <c r="G11" t="s">
        <v>53</v>
      </c>
      <c r="H11" s="73">
        <v>108.8</v>
      </c>
      <c r="I11" s="46">
        <v>0</v>
      </c>
      <c r="J11" s="46">
        <v>14.4</v>
      </c>
      <c r="K11" s="46">
        <v>0</v>
      </c>
      <c r="L11" s="46">
        <v>9.67</v>
      </c>
      <c r="M11" s="74">
        <v>0</v>
      </c>
      <c r="N11" s="73">
        <v>0</v>
      </c>
      <c r="O11" s="46">
        <v>75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1.93</v>
      </c>
      <c r="Y11">
        <v>0.48</v>
      </c>
      <c r="Z11">
        <v>9.67</v>
      </c>
      <c r="AA11">
        <v>75</v>
      </c>
      <c r="AB11">
        <v>0</v>
      </c>
      <c r="AC11">
        <v>0</v>
      </c>
      <c r="AD11">
        <v>48.36</v>
      </c>
      <c r="AE11">
        <v>0</v>
      </c>
      <c r="AF11">
        <v>48.36</v>
      </c>
      <c r="AG11">
        <v>0</v>
      </c>
      <c r="AH11">
        <v>14.4</v>
      </c>
      <c r="AI11">
        <v>9.67</v>
      </c>
      <c r="AJ11">
        <v>0</v>
      </c>
      <c r="AK11">
        <v>0</v>
      </c>
    </row>
    <row r="12" spans="1:37">
      <c r="A12" t="s">
        <v>241</v>
      </c>
      <c r="C12" t="s">
        <v>336</v>
      </c>
      <c r="G12" t="s">
        <v>54</v>
      </c>
      <c r="H12" s="73">
        <v>108.8</v>
      </c>
      <c r="I12" s="46">
        <v>0</v>
      </c>
      <c r="J12" s="46">
        <v>14.4</v>
      </c>
      <c r="K12" s="46">
        <v>0</v>
      </c>
      <c r="L12" s="46">
        <v>9.67</v>
      </c>
      <c r="M12" s="74">
        <v>0</v>
      </c>
      <c r="N12" s="73">
        <v>0</v>
      </c>
      <c r="O12" s="46">
        <v>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1.93</v>
      </c>
      <c r="Y12">
        <v>0.48</v>
      </c>
      <c r="Z12">
        <v>9.67</v>
      </c>
      <c r="AA12">
        <v>95</v>
      </c>
      <c r="AB12">
        <v>0</v>
      </c>
      <c r="AC12">
        <v>0</v>
      </c>
      <c r="AD12">
        <v>48.36</v>
      </c>
      <c r="AE12">
        <v>0</v>
      </c>
      <c r="AF12">
        <v>48.36</v>
      </c>
      <c r="AG12">
        <v>0</v>
      </c>
      <c r="AH12">
        <v>14.4</v>
      </c>
      <c r="AI12">
        <v>9.67</v>
      </c>
      <c r="AJ12">
        <v>0</v>
      </c>
      <c r="AK12">
        <v>0</v>
      </c>
    </row>
    <row r="13" spans="1:37">
      <c r="A13" t="s">
        <v>242</v>
      </c>
      <c r="G13" t="s">
        <v>55</v>
      </c>
      <c r="H13" s="73">
        <v>108.8</v>
      </c>
      <c r="I13" s="46">
        <v>0</v>
      </c>
      <c r="J13" s="46">
        <v>14.4</v>
      </c>
      <c r="K13" s="46">
        <v>0</v>
      </c>
      <c r="L13" s="46">
        <v>9.67</v>
      </c>
      <c r="M13" s="74">
        <v>0</v>
      </c>
      <c r="N13" s="73">
        <v>0</v>
      </c>
      <c r="O13" s="46">
        <v>105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1.93</v>
      </c>
      <c r="Y13">
        <v>0.48</v>
      </c>
      <c r="Z13">
        <v>9.67</v>
      </c>
      <c r="AA13">
        <v>105</v>
      </c>
      <c r="AB13">
        <v>0</v>
      </c>
      <c r="AC13">
        <v>0</v>
      </c>
      <c r="AD13">
        <v>48.36</v>
      </c>
      <c r="AE13">
        <v>0</v>
      </c>
      <c r="AF13">
        <v>48.36</v>
      </c>
      <c r="AG13">
        <v>0</v>
      </c>
      <c r="AH13">
        <v>14.4</v>
      </c>
      <c r="AI13">
        <v>9.67</v>
      </c>
      <c r="AJ13">
        <v>0</v>
      </c>
      <c r="AK13">
        <v>0</v>
      </c>
    </row>
    <row r="14" spans="1:37">
      <c r="A14" t="s">
        <v>243</v>
      </c>
      <c r="G14" t="s">
        <v>56</v>
      </c>
      <c r="H14" s="73">
        <v>108.8</v>
      </c>
      <c r="I14" s="46">
        <v>0</v>
      </c>
      <c r="J14" s="46">
        <v>14.4</v>
      </c>
      <c r="K14" s="46">
        <v>0</v>
      </c>
      <c r="L14" s="46">
        <v>9.67</v>
      </c>
      <c r="M14" s="74">
        <v>0</v>
      </c>
      <c r="N14" s="73">
        <v>0</v>
      </c>
      <c r="O14" s="46">
        <v>120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1.93</v>
      </c>
      <c r="Y14">
        <v>0.48</v>
      </c>
      <c r="Z14">
        <v>9.67</v>
      </c>
      <c r="AA14">
        <v>120</v>
      </c>
      <c r="AB14">
        <v>0</v>
      </c>
      <c r="AC14">
        <v>0</v>
      </c>
      <c r="AD14">
        <v>48.36</v>
      </c>
      <c r="AE14">
        <v>0</v>
      </c>
      <c r="AF14">
        <v>48.36</v>
      </c>
      <c r="AG14">
        <v>0</v>
      </c>
      <c r="AH14">
        <v>14.4</v>
      </c>
      <c r="AI14">
        <v>9.67</v>
      </c>
      <c r="AJ14">
        <v>0</v>
      </c>
      <c r="AK14">
        <v>0</v>
      </c>
    </row>
    <row r="15" spans="1:37">
      <c r="A15" t="s">
        <v>244</v>
      </c>
      <c r="G15" t="s">
        <v>57</v>
      </c>
      <c r="H15" s="73">
        <v>108.76</v>
      </c>
      <c r="I15" s="46">
        <v>0</v>
      </c>
      <c r="J15" s="46">
        <v>14.31</v>
      </c>
      <c r="K15" s="46">
        <v>0</v>
      </c>
      <c r="L15" s="46">
        <v>9.67</v>
      </c>
      <c r="M15" s="74">
        <v>0</v>
      </c>
      <c r="N15" s="73">
        <v>0</v>
      </c>
      <c r="O15" s="46">
        <v>130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1.93</v>
      </c>
      <c r="Y15">
        <v>0.44</v>
      </c>
      <c r="Z15">
        <v>9.67</v>
      </c>
      <c r="AA15">
        <v>130</v>
      </c>
      <c r="AB15">
        <v>0</v>
      </c>
      <c r="AC15">
        <v>0</v>
      </c>
      <c r="AD15">
        <v>48.36</v>
      </c>
      <c r="AE15">
        <v>0</v>
      </c>
      <c r="AF15">
        <v>48.36</v>
      </c>
      <c r="AG15">
        <v>0</v>
      </c>
      <c r="AH15">
        <v>14.31</v>
      </c>
      <c r="AI15">
        <v>9.67</v>
      </c>
      <c r="AJ15">
        <v>0</v>
      </c>
      <c r="AK15">
        <v>0</v>
      </c>
    </row>
    <row r="16" spans="1:37">
      <c r="A16" t="s">
        <v>245</v>
      </c>
      <c r="G16" t="s">
        <v>58</v>
      </c>
      <c r="H16" s="73">
        <v>108.76</v>
      </c>
      <c r="I16" s="46">
        <v>0</v>
      </c>
      <c r="J16" s="46">
        <v>14.31</v>
      </c>
      <c r="K16" s="46">
        <v>0</v>
      </c>
      <c r="L16" s="46">
        <v>9.67</v>
      </c>
      <c r="M16" s="74">
        <v>0</v>
      </c>
      <c r="N16" s="73">
        <v>0</v>
      </c>
      <c r="O16" s="46">
        <v>145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1.93</v>
      </c>
      <c r="Y16">
        <v>0.44</v>
      </c>
      <c r="Z16">
        <v>9.67</v>
      </c>
      <c r="AA16">
        <v>145</v>
      </c>
      <c r="AB16">
        <v>0</v>
      </c>
      <c r="AC16">
        <v>0</v>
      </c>
      <c r="AD16">
        <v>48.36</v>
      </c>
      <c r="AE16">
        <v>0</v>
      </c>
      <c r="AF16">
        <v>48.36</v>
      </c>
      <c r="AG16">
        <v>0</v>
      </c>
      <c r="AH16">
        <v>14.31</v>
      </c>
      <c r="AI16">
        <v>9.67</v>
      </c>
      <c r="AJ16">
        <v>0</v>
      </c>
      <c r="AK16">
        <v>0</v>
      </c>
    </row>
    <row r="17" spans="1:37">
      <c r="A17" t="s">
        <v>246</v>
      </c>
      <c r="G17" t="s">
        <v>59</v>
      </c>
      <c r="H17" s="73">
        <v>108.76</v>
      </c>
      <c r="I17" s="46">
        <v>0</v>
      </c>
      <c r="J17" s="46">
        <v>14.31</v>
      </c>
      <c r="K17" s="46">
        <v>0</v>
      </c>
      <c r="L17" s="46">
        <v>9.67</v>
      </c>
      <c r="M17" s="74">
        <v>0</v>
      </c>
      <c r="N17" s="73">
        <v>0</v>
      </c>
      <c r="O17" s="46">
        <v>160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1.93</v>
      </c>
      <c r="Y17">
        <v>0.44</v>
      </c>
      <c r="Z17">
        <v>9.67</v>
      </c>
      <c r="AA17">
        <v>160</v>
      </c>
      <c r="AB17">
        <v>0</v>
      </c>
      <c r="AC17">
        <v>0</v>
      </c>
      <c r="AD17">
        <v>48.36</v>
      </c>
      <c r="AE17">
        <v>0</v>
      </c>
      <c r="AF17">
        <v>48.36</v>
      </c>
      <c r="AG17">
        <v>0</v>
      </c>
      <c r="AH17">
        <v>14.31</v>
      </c>
      <c r="AI17">
        <v>9.67</v>
      </c>
      <c r="AJ17">
        <v>0</v>
      </c>
      <c r="AK17">
        <v>0</v>
      </c>
    </row>
    <row r="18" spans="1:37">
      <c r="A18" t="s">
        <v>247</v>
      </c>
      <c r="G18" t="s">
        <v>60</v>
      </c>
      <c r="H18" s="73">
        <v>108.76</v>
      </c>
      <c r="I18" s="46">
        <v>0</v>
      </c>
      <c r="J18" s="46">
        <v>14.31</v>
      </c>
      <c r="K18" s="46">
        <v>0</v>
      </c>
      <c r="L18" s="46">
        <v>9.67</v>
      </c>
      <c r="M18" s="74">
        <v>0</v>
      </c>
      <c r="N18" s="73">
        <v>0</v>
      </c>
      <c r="O18" s="46">
        <v>170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1.93</v>
      </c>
      <c r="Y18">
        <v>0.44</v>
      </c>
      <c r="Z18">
        <v>9.67</v>
      </c>
      <c r="AA18">
        <v>170</v>
      </c>
      <c r="AB18">
        <v>0</v>
      </c>
      <c r="AC18">
        <v>0</v>
      </c>
      <c r="AD18">
        <v>48.36</v>
      </c>
      <c r="AE18">
        <v>0</v>
      </c>
      <c r="AF18">
        <v>48.36</v>
      </c>
      <c r="AG18">
        <v>0</v>
      </c>
      <c r="AH18">
        <v>14.31</v>
      </c>
      <c r="AI18">
        <v>9.67</v>
      </c>
      <c r="AJ18">
        <v>0</v>
      </c>
      <c r="AK18">
        <v>0</v>
      </c>
    </row>
    <row r="19" spans="1:37">
      <c r="A19" t="s">
        <v>261</v>
      </c>
      <c r="G19" t="s">
        <v>61</v>
      </c>
      <c r="H19" s="73">
        <v>108.76</v>
      </c>
      <c r="I19" s="46">
        <v>0</v>
      </c>
      <c r="J19" s="46">
        <v>14.22</v>
      </c>
      <c r="K19" s="46">
        <v>0</v>
      </c>
      <c r="L19" s="46">
        <v>9.67</v>
      </c>
      <c r="M19" s="74">
        <v>0</v>
      </c>
      <c r="N19" s="73">
        <v>0</v>
      </c>
      <c r="O19" s="46">
        <v>190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1.93</v>
      </c>
      <c r="Y19">
        <v>0.44</v>
      </c>
      <c r="Z19">
        <v>9.67</v>
      </c>
      <c r="AA19">
        <v>190</v>
      </c>
      <c r="AB19">
        <v>0</v>
      </c>
      <c r="AC19">
        <v>0</v>
      </c>
      <c r="AD19">
        <v>48.36</v>
      </c>
      <c r="AE19">
        <v>0</v>
      </c>
      <c r="AF19">
        <v>48.36</v>
      </c>
      <c r="AG19">
        <v>0</v>
      </c>
      <c r="AH19">
        <v>14.22</v>
      </c>
      <c r="AI19">
        <v>9.67</v>
      </c>
      <c r="AJ19">
        <v>0</v>
      </c>
      <c r="AK19">
        <v>0</v>
      </c>
    </row>
    <row r="20" spans="1:37">
      <c r="A20" t="s">
        <v>262</v>
      </c>
      <c r="G20" t="s">
        <v>62</v>
      </c>
      <c r="H20" s="73">
        <v>108.76</v>
      </c>
      <c r="I20" s="46">
        <v>0</v>
      </c>
      <c r="J20" s="46">
        <v>14.22</v>
      </c>
      <c r="K20" s="46">
        <v>0</v>
      </c>
      <c r="L20" s="46">
        <v>9.67</v>
      </c>
      <c r="M20" s="74">
        <v>0</v>
      </c>
      <c r="N20" s="73">
        <v>0</v>
      </c>
      <c r="O20" s="46">
        <v>195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1.93</v>
      </c>
      <c r="Y20">
        <v>0.44</v>
      </c>
      <c r="Z20">
        <v>9.67</v>
      </c>
      <c r="AA20">
        <v>195</v>
      </c>
      <c r="AB20">
        <v>0</v>
      </c>
      <c r="AC20">
        <v>0</v>
      </c>
      <c r="AD20">
        <v>48.36</v>
      </c>
      <c r="AE20">
        <v>0</v>
      </c>
      <c r="AF20">
        <v>48.36</v>
      </c>
      <c r="AG20">
        <v>0</v>
      </c>
      <c r="AH20">
        <v>14.22</v>
      </c>
      <c r="AI20">
        <v>9.67</v>
      </c>
      <c r="AJ20">
        <v>0</v>
      </c>
      <c r="AK20">
        <v>0</v>
      </c>
    </row>
    <row r="21" spans="1:37">
      <c r="A21" t="s">
        <v>248</v>
      </c>
      <c r="G21" t="s">
        <v>63</v>
      </c>
      <c r="H21" s="73">
        <v>108.76</v>
      </c>
      <c r="I21" s="46">
        <v>0</v>
      </c>
      <c r="J21" s="46">
        <v>14.22</v>
      </c>
      <c r="K21" s="46">
        <v>0</v>
      </c>
      <c r="L21" s="46">
        <v>9.67</v>
      </c>
      <c r="M21" s="74">
        <v>0</v>
      </c>
      <c r="N21" s="73">
        <v>0</v>
      </c>
      <c r="O21" s="46">
        <v>205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1.93</v>
      </c>
      <c r="Y21">
        <v>0.44</v>
      </c>
      <c r="Z21">
        <v>9.67</v>
      </c>
      <c r="AA21">
        <v>205</v>
      </c>
      <c r="AB21">
        <v>0</v>
      </c>
      <c r="AC21">
        <v>0</v>
      </c>
      <c r="AD21">
        <v>48.36</v>
      </c>
      <c r="AE21">
        <v>0</v>
      </c>
      <c r="AF21">
        <v>48.36</v>
      </c>
      <c r="AG21">
        <v>0</v>
      </c>
      <c r="AH21">
        <v>14.22</v>
      </c>
      <c r="AI21">
        <v>9.67</v>
      </c>
      <c r="AJ21">
        <v>0</v>
      </c>
      <c r="AK21">
        <v>0</v>
      </c>
    </row>
    <row r="22" spans="1:37">
      <c r="A22" t="s">
        <v>249</v>
      </c>
      <c r="G22" t="s">
        <v>64</v>
      </c>
      <c r="H22" s="73">
        <v>108.76</v>
      </c>
      <c r="I22" s="46">
        <v>0</v>
      </c>
      <c r="J22" s="46">
        <v>14.22</v>
      </c>
      <c r="K22" s="46">
        <v>0</v>
      </c>
      <c r="L22" s="46">
        <v>9.67</v>
      </c>
      <c r="M22" s="74">
        <v>0</v>
      </c>
      <c r="N22" s="73">
        <v>0</v>
      </c>
      <c r="O22" s="46">
        <v>205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1.93</v>
      </c>
      <c r="Y22">
        <v>0.44</v>
      </c>
      <c r="Z22">
        <v>9.67</v>
      </c>
      <c r="AA22">
        <v>205</v>
      </c>
      <c r="AB22">
        <v>0</v>
      </c>
      <c r="AC22">
        <v>0</v>
      </c>
      <c r="AD22">
        <v>48.36</v>
      </c>
      <c r="AE22">
        <v>0</v>
      </c>
      <c r="AF22">
        <v>48.36</v>
      </c>
      <c r="AG22">
        <v>0</v>
      </c>
      <c r="AH22">
        <v>14.22</v>
      </c>
      <c r="AI22">
        <v>9.67</v>
      </c>
      <c r="AJ22">
        <v>0</v>
      </c>
      <c r="AK22">
        <v>0</v>
      </c>
    </row>
    <row r="23" spans="1:37">
      <c r="A23" t="s">
        <v>250</v>
      </c>
      <c r="G23" t="s">
        <v>65</v>
      </c>
      <c r="H23" s="73">
        <v>108.8</v>
      </c>
      <c r="I23" s="46">
        <v>0</v>
      </c>
      <c r="J23" s="46">
        <v>14.03</v>
      </c>
      <c r="K23" s="46">
        <v>0</v>
      </c>
      <c r="L23" s="46">
        <v>9.67</v>
      </c>
      <c r="M23" s="74">
        <v>0</v>
      </c>
      <c r="N23" s="73">
        <v>0</v>
      </c>
      <c r="O23" s="46">
        <v>225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1.93</v>
      </c>
      <c r="Y23">
        <v>0.48</v>
      </c>
      <c r="Z23">
        <v>9.67</v>
      </c>
      <c r="AA23">
        <v>75</v>
      </c>
      <c r="AB23">
        <v>150</v>
      </c>
      <c r="AC23">
        <v>0</v>
      </c>
      <c r="AD23">
        <v>48.36</v>
      </c>
      <c r="AE23">
        <v>0</v>
      </c>
      <c r="AF23">
        <v>48.36</v>
      </c>
      <c r="AG23">
        <v>0</v>
      </c>
      <c r="AH23">
        <v>14.03</v>
      </c>
      <c r="AI23">
        <v>9.67</v>
      </c>
      <c r="AJ23">
        <v>0</v>
      </c>
      <c r="AK23">
        <v>0</v>
      </c>
    </row>
    <row r="24" spans="1:37">
      <c r="A24" t="s">
        <v>251</v>
      </c>
      <c r="G24" t="s">
        <v>66</v>
      </c>
      <c r="H24" s="73">
        <v>108.8</v>
      </c>
      <c r="I24" s="46">
        <v>0</v>
      </c>
      <c r="J24" s="46">
        <v>14.03</v>
      </c>
      <c r="K24" s="46">
        <v>0</v>
      </c>
      <c r="L24" s="46">
        <v>9.67</v>
      </c>
      <c r="M24" s="74">
        <v>0</v>
      </c>
      <c r="N24" s="73">
        <v>0</v>
      </c>
      <c r="O24" s="46">
        <v>232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1.93</v>
      </c>
      <c r="Y24">
        <v>0.48</v>
      </c>
      <c r="Z24">
        <v>9.67</v>
      </c>
      <c r="AA24">
        <v>75</v>
      </c>
      <c r="AB24">
        <v>157</v>
      </c>
      <c r="AC24">
        <v>0</v>
      </c>
      <c r="AD24">
        <v>48.36</v>
      </c>
      <c r="AE24">
        <v>0</v>
      </c>
      <c r="AF24">
        <v>48.36</v>
      </c>
      <c r="AG24">
        <v>0</v>
      </c>
      <c r="AH24">
        <v>14.03</v>
      </c>
      <c r="AI24">
        <v>9.67</v>
      </c>
      <c r="AJ24">
        <v>0</v>
      </c>
      <c r="AK24">
        <v>0</v>
      </c>
    </row>
    <row r="25" spans="1:37">
      <c r="A25" t="s">
        <v>252</v>
      </c>
      <c r="G25" t="s">
        <v>67</v>
      </c>
      <c r="H25" s="73">
        <v>108.8</v>
      </c>
      <c r="I25" s="46">
        <v>0</v>
      </c>
      <c r="J25" s="46">
        <v>14.03</v>
      </c>
      <c r="K25" s="46">
        <v>0</v>
      </c>
      <c r="L25" s="46">
        <v>9.67</v>
      </c>
      <c r="M25" s="74">
        <v>0</v>
      </c>
      <c r="N25" s="73">
        <v>0</v>
      </c>
      <c r="O25" s="46">
        <v>182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1.93</v>
      </c>
      <c r="Y25">
        <v>0.48</v>
      </c>
      <c r="Z25">
        <v>9.67</v>
      </c>
      <c r="AA25">
        <v>75</v>
      </c>
      <c r="AB25">
        <v>107</v>
      </c>
      <c r="AC25">
        <v>0</v>
      </c>
      <c r="AD25">
        <v>48.36</v>
      </c>
      <c r="AE25">
        <v>0</v>
      </c>
      <c r="AF25">
        <v>48.36</v>
      </c>
      <c r="AG25">
        <v>0</v>
      </c>
      <c r="AH25">
        <v>14.03</v>
      </c>
      <c r="AI25">
        <v>9.67</v>
      </c>
      <c r="AJ25">
        <v>0</v>
      </c>
      <c r="AK25">
        <v>0</v>
      </c>
    </row>
    <row r="26" spans="1:37">
      <c r="A26" t="s">
        <v>253</v>
      </c>
      <c r="G26" t="s">
        <v>68</v>
      </c>
      <c r="H26" s="73">
        <v>108.8</v>
      </c>
      <c r="I26" s="46">
        <v>0</v>
      </c>
      <c r="J26" s="46">
        <v>14.03</v>
      </c>
      <c r="K26" s="46">
        <v>0</v>
      </c>
      <c r="L26" s="46">
        <v>9.67</v>
      </c>
      <c r="M26" s="74">
        <v>0</v>
      </c>
      <c r="N26" s="73">
        <v>0</v>
      </c>
      <c r="O26" s="46">
        <v>82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1.93</v>
      </c>
      <c r="Y26">
        <v>0.48</v>
      </c>
      <c r="Z26">
        <v>9.67</v>
      </c>
      <c r="AA26">
        <v>75</v>
      </c>
      <c r="AB26">
        <v>7</v>
      </c>
      <c r="AC26">
        <v>0</v>
      </c>
      <c r="AD26">
        <v>48.36</v>
      </c>
      <c r="AE26">
        <v>0</v>
      </c>
      <c r="AF26">
        <v>48.36</v>
      </c>
      <c r="AG26">
        <v>0</v>
      </c>
      <c r="AH26">
        <v>14.03</v>
      </c>
      <c r="AI26">
        <v>9.67</v>
      </c>
      <c r="AJ26">
        <v>0</v>
      </c>
      <c r="AK26">
        <v>0</v>
      </c>
    </row>
    <row r="27" spans="1:37">
      <c r="A27" t="s">
        <v>254</v>
      </c>
      <c r="G27" t="s">
        <v>69</v>
      </c>
      <c r="H27" s="73">
        <v>108.8</v>
      </c>
      <c r="I27" s="46">
        <v>0</v>
      </c>
      <c r="J27" s="46">
        <v>13.85</v>
      </c>
      <c r="K27" s="46">
        <v>0</v>
      </c>
      <c r="L27" s="46">
        <v>9.67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1.93</v>
      </c>
      <c r="Y27">
        <v>0.48</v>
      </c>
      <c r="Z27">
        <v>9.67</v>
      </c>
      <c r="AA27">
        <v>0</v>
      </c>
      <c r="AB27">
        <v>0</v>
      </c>
      <c r="AC27">
        <v>0</v>
      </c>
      <c r="AD27">
        <v>48.36</v>
      </c>
      <c r="AE27">
        <v>0</v>
      </c>
      <c r="AF27">
        <v>48.36</v>
      </c>
      <c r="AG27">
        <v>0</v>
      </c>
      <c r="AH27">
        <v>13.85</v>
      </c>
      <c r="AI27">
        <v>9.67</v>
      </c>
      <c r="AJ27">
        <v>0</v>
      </c>
      <c r="AK27">
        <v>0</v>
      </c>
    </row>
    <row r="28" spans="1:37">
      <c r="A28" t="s">
        <v>255</v>
      </c>
      <c r="G28" t="s">
        <v>70</v>
      </c>
      <c r="H28" s="73">
        <v>108.8</v>
      </c>
      <c r="I28" s="46">
        <v>0</v>
      </c>
      <c r="J28" s="46">
        <v>13.85</v>
      </c>
      <c r="K28" s="46">
        <v>0</v>
      </c>
      <c r="L28" s="46">
        <v>9.67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1.93</v>
      </c>
      <c r="Y28">
        <v>0.48</v>
      </c>
      <c r="Z28">
        <v>9.67</v>
      </c>
      <c r="AA28">
        <v>0</v>
      </c>
      <c r="AB28">
        <v>0</v>
      </c>
      <c r="AC28">
        <v>0</v>
      </c>
      <c r="AD28">
        <v>48.36</v>
      </c>
      <c r="AE28">
        <v>0</v>
      </c>
      <c r="AF28">
        <v>48.36</v>
      </c>
      <c r="AG28">
        <v>0</v>
      </c>
      <c r="AH28">
        <v>13.85</v>
      </c>
      <c r="AI28">
        <v>9.67</v>
      </c>
      <c r="AJ28">
        <v>0</v>
      </c>
      <c r="AK28">
        <v>0</v>
      </c>
    </row>
    <row r="29" spans="1:37">
      <c r="A29" t="s">
        <v>263</v>
      </c>
      <c r="G29" t="s">
        <v>71</v>
      </c>
      <c r="H29" s="73">
        <v>108.8</v>
      </c>
      <c r="I29" s="46">
        <v>0</v>
      </c>
      <c r="J29" s="46">
        <v>13.85</v>
      </c>
      <c r="K29" s="46">
        <v>0</v>
      </c>
      <c r="L29" s="46">
        <v>9.86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1.93</v>
      </c>
      <c r="Y29">
        <v>0.48</v>
      </c>
      <c r="Z29">
        <v>9.67</v>
      </c>
      <c r="AA29">
        <v>0</v>
      </c>
      <c r="AB29">
        <v>0</v>
      </c>
      <c r="AC29">
        <v>0.19</v>
      </c>
      <c r="AD29">
        <v>48.36</v>
      </c>
      <c r="AE29">
        <v>0</v>
      </c>
      <c r="AF29">
        <v>48.36</v>
      </c>
      <c r="AG29">
        <v>0</v>
      </c>
      <c r="AH29">
        <v>13.85</v>
      </c>
      <c r="AI29">
        <v>9.67</v>
      </c>
      <c r="AJ29">
        <v>0</v>
      </c>
      <c r="AK29">
        <v>0</v>
      </c>
    </row>
    <row r="30" spans="1:37">
      <c r="A30" t="s">
        <v>264</v>
      </c>
      <c r="G30" t="s">
        <v>72</v>
      </c>
      <c r="H30" s="73">
        <v>108.8</v>
      </c>
      <c r="I30" s="46">
        <v>0</v>
      </c>
      <c r="J30" s="46">
        <v>13.85</v>
      </c>
      <c r="K30" s="46">
        <v>0</v>
      </c>
      <c r="L30" s="46">
        <v>10.34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1.93</v>
      </c>
      <c r="Y30">
        <v>0.48</v>
      </c>
      <c r="Z30">
        <v>9.67</v>
      </c>
      <c r="AA30">
        <v>0</v>
      </c>
      <c r="AB30">
        <v>0</v>
      </c>
      <c r="AC30">
        <v>0.67</v>
      </c>
      <c r="AD30">
        <v>48.36</v>
      </c>
      <c r="AE30">
        <v>0</v>
      </c>
      <c r="AF30">
        <v>48.36</v>
      </c>
      <c r="AG30">
        <v>0</v>
      </c>
      <c r="AH30">
        <v>13.85</v>
      </c>
      <c r="AI30">
        <v>9.67</v>
      </c>
      <c r="AJ30">
        <v>0</v>
      </c>
      <c r="AK30">
        <v>0</v>
      </c>
    </row>
    <row r="31" spans="1:37">
      <c r="A31" t="s">
        <v>274</v>
      </c>
      <c r="G31" t="s">
        <v>73</v>
      </c>
      <c r="H31" s="73">
        <v>108.85000000000001</v>
      </c>
      <c r="I31" s="46">
        <v>0</v>
      </c>
      <c r="J31" s="46">
        <v>13.67</v>
      </c>
      <c r="K31" s="46">
        <v>0</v>
      </c>
      <c r="L31" s="46">
        <v>10.73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1.93</v>
      </c>
      <c r="Y31">
        <v>0.53</v>
      </c>
      <c r="Z31">
        <v>9.67</v>
      </c>
      <c r="AA31">
        <v>0</v>
      </c>
      <c r="AB31">
        <v>0</v>
      </c>
      <c r="AC31">
        <v>1.06</v>
      </c>
      <c r="AD31">
        <v>48.36</v>
      </c>
      <c r="AE31">
        <v>0</v>
      </c>
      <c r="AF31">
        <v>48.36</v>
      </c>
      <c r="AG31">
        <v>0</v>
      </c>
      <c r="AH31">
        <v>13.67</v>
      </c>
      <c r="AI31">
        <v>9.67</v>
      </c>
      <c r="AJ31">
        <v>0</v>
      </c>
      <c r="AK31">
        <v>0</v>
      </c>
    </row>
    <row r="32" spans="1:37">
      <c r="A32" t="s">
        <v>275</v>
      </c>
      <c r="G32" t="s">
        <v>74</v>
      </c>
      <c r="H32" s="73">
        <v>108.85000000000001</v>
      </c>
      <c r="I32" s="46">
        <v>0</v>
      </c>
      <c r="J32" s="46">
        <v>13.67</v>
      </c>
      <c r="K32" s="46">
        <v>0</v>
      </c>
      <c r="L32" s="46">
        <v>11.22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1.93</v>
      </c>
      <c r="Y32">
        <v>0.53</v>
      </c>
      <c r="Z32">
        <v>9.67</v>
      </c>
      <c r="AA32">
        <v>0</v>
      </c>
      <c r="AB32">
        <v>0</v>
      </c>
      <c r="AC32">
        <v>1.55</v>
      </c>
      <c r="AD32">
        <v>48.36</v>
      </c>
      <c r="AE32">
        <v>0</v>
      </c>
      <c r="AF32">
        <v>48.36</v>
      </c>
      <c r="AG32">
        <v>0</v>
      </c>
      <c r="AH32">
        <v>13.67</v>
      </c>
      <c r="AI32">
        <v>9.67</v>
      </c>
      <c r="AJ32">
        <v>0</v>
      </c>
      <c r="AK32">
        <v>0</v>
      </c>
    </row>
    <row r="33" spans="1:37">
      <c r="A33" t="s">
        <v>276</v>
      </c>
      <c r="G33" t="s">
        <v>75</v>
      </c>
      <c r="H33" s="73">
        <v>108.85000000000001</v>
      </c>
      <c r="I33" s="46">
        <v>0</v>
      </c>
      <c r="J33" s="46">
        <v>13.67</v>
      </c>
      <c r="K33" s="46">
        <v>0</v>
      </c>
      <c r="L33" s="46">
        <v>11.76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1.93</v>
      </c>
      <c r="Y33">
        <v>0.53</v>
      </c>
      <c r="Z33">
        <v>9.67</v>
      </c>
      <c r="AA33">
        <v>0</v>
      </c>
      <c r="AB33">
        <v>0</v>
      </c>
      <c r="AC33">
        <v>2.09</v>
      </c>
      <c r="AD33">
        <v>48.36</v>
      </c>
      <c r="AE33">
        <v>0</v>
      </c>
      <c r="AF33">
        <v>48.36</v>
      </c>
      <c r="AG33">
        <v>0</v>
      </c>
      <c r="AH33">
        <v>13.67</v>
      </c>
      <c r="AI33">
        <v>9.67</v>
      </c>
      <c r="AJ33">
        <v>0</v>
      </c>
      <c r="AK33">
        <v>0</v>
      </c>
    </row>
    <row r="34" spans="1:37">
      <c r="A34" t="s">
        <v>277</v>
      </c>
      <c r="G34" t="s">
        <v>76</v>
      </c>
      <c r="H34" s="73">
        <v>108.85000000000001</v>
      </c>
      <c r="I34" s="46">
        <v>0</v>
      </c>
      <c r="J34" s="46">
        <v>13.67</v>
      </c>
      <c r="K34" s="46">
        <v>0</v>
      </c>
      <c r="L34" s="46">
        <v>12.31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1.93</v>
      </c>
      <c r="Y34">
        <v>0.53</v>
      </c>
      <c r="Z34">
        <v>9.67</v>
      </c>
      <c r="AA34">
        <v>0</v>
      </c>
      <c r="AB34">
        <v>0</v>
      </c>
      <c r="AC34">
        <v>2.64</v>
      </c>
      <c r="AD34">
        <v>48.36</v>
      </c>
      <c r="AE34">
        <v>0</v>
      </c>
      <c r="AF34">
        <v>48.36</v>
      </c>
      <c r="AG34">
        <v>0</v>
      </c>
      <c r="AH34">
        <v>13.67</v>
      </c>
      <c r="AI34">
        <v>9.67</v>
      </c>
      <c r="AJ34">
        <v>0</v>
      </c>
      <c r="AK34">
        <v>0</v>
      </c>
    </row>
    <row r="35" spans="1:37">
      <c r="A35" t="s">
        <v>279</v>
      </c>
      <c r="G35" t="s">
        <v>77</v>
      </c>
      <c r="H35" s="73">
        <v>109.29</v>
      </c>
      <c r="I35" s="46">
        <v>0</v>
      </c>
      <c r="J35" s="46">
        <v>13.48</v>
      </c>
      <c r="K35" s="46">
        <v>0</v>
      </c>
      <c r="L35" s="46">
        <v>12.91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1.93</v>
      </c>
      <c r="Y35">
        <v>0.97</v>
      </c>
      <c r="Z35">
        <v>9.67</v>
      </c>
      <c r="AA35">
        <v>0</v>
      </c>
      <c r="AB35">
        <v>0</v>
      </c>
      <c r="AC35">
        <v>3.24</v>
      </c>
      <c r="AD35">
        <v>48.36</v>
      </c>
      <c r="AE35">
        <v>0</v>
      </c>
      <c r="AF35">
        <v>48.36</v>
      </c>
      <c r="AG35">
        <v>0</v>
      </c>
      <c r="AH35">
        <v>13.48</v>
      </c>
      <c r="AI35">
        <v>9.67</v>
      </c>
      <c r="AJ35">
        <v>0</v>
      </c>
      <c r="AK35">
        <v>0</v>
      </c>
    </row>
    <row r="36" spans="1:37">
      <c r="A36" t="s">
        <v>309</v>
      </c>
      <c r="G36" t="s">
        <v>78</v>
      </c>
      <c r="H36" s="73">
        <v>109.29</v>
      </c>
      <c r="I36" s="46">
        <v>0</v>
      </c>
      <c r="J36" s="46">
        <v>13.48</v>
      </c>
      <c r="K36" s="46">
        <v>0</v>
      </c>
      <c r="L36" s="46">
        <v>13.49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1.93</v>
      </c>
      <c r="Y36">
        <v>0.97</v>
      </c>
      <c r="Z36">
        <v>9.67</v>
      </c>
      <c r="AA36">
        <v>0</v>
      </c>
      <c r="AB36">
        <v>0</v>
      </c>
      <c r="AC36">
        <v>3.82</v>
      </c>
      <c r="AD36">
        <v>48.36</v>
      </c>
      <c r="AE36">
        <v>0</v>
      </c>
      <c r="AF36">
        <v>48.36</v>
      </c>
      <c r="AG36">
        <v>0</v>
      </c>
      <c r="AH36">
        <v>13.48</v>
      </c>
      <c r="AI36">
        <v>9.67</v>
      </c>
      <c r="AJ36">
        <v>0</v>
      </c>
      <c r="AK36">
        <v>0</v>
      </c>
    </row>
    <row r="37" spans="1:37">
      <c r="A37" t="s">
        <v>310</v>
      </c>
      <c r="G37" t="s">
        <v>79</v>
      </c>
      <c r="H37" s="73">
        <v>109.29</v>
      </c>
      <c r="I37" s="46">
        <v>0</v>
      </c>
      <c r="J37" s="46">
        <v>13.48</v>
      </c>
      <c r="K37" s="46">
        <v>0</v>
      </c>
      <c r="L37" s="46">
        <v>14.11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1.93</v>
      </c>
      <c r="Y37">
        <v>0.97</v>
      </c>
      <c r="Z37">
        <v>9.67</v>
      </c>
      <c r="AA37">
        <v>0</v>
      </c>
      <c r="AB37">
        <v>0</v>
      </c>
      <c r="AC37">
        <v>4.4400000000000004</v>
      </c>
      <c r="AD37">
        <v>48.36</v>
      </c>
      <c r="AE37">
        <v>0</v>
      </c>
      <c r="AF37">
        <v>48.36</v>
      </c>
      <c r="AG37">
        <v>0</v>
      </c>
      <c r="AH37">
        <v>13.48</v>
      </c>
      <c r="AI37">
        <v>9.67</v>
      </c>
      <c r="AJ37">
        <v>0</v>
      </c>
      <c r="AK37">
        <v>0</v>
      </c>
    </row>
    <row r="38" spans="1:37">
      <c r="A38" t="s">
        <v>311</v>
      </c>
      <c r="G38" t="s">
        <v>80</v>
      </c>
      <c r="H38" s="73">
        <v>109.29</v>
      </c>
      <c r="I38" s="46">
        <v>0</v>
      </c>
      <c r="J38" s="46">
        <v>13.48</v>
      </c>
      <c r="K38" s="46">
        <v>0</v>
      </c>
      <c r="L38" s="46">
        <v>14.65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1.93</v>
      </c>
      <c r="Y38">
        <v>0.97</v>
      </c>
      <c r="Z38">
        <v>9.67</v>
      </c>
      <c r="AA38">
        <v>0</v>
      </c>
      <c r="AB38">
        <v>0</v>
      </c>
      <c r="AC38">
        <v>4.9800000000000004</v>
      </c>
      <c r="AD38">
        <v>48.36</v>
      </c>
      <c r="AE38">
        <v>0</v>
      </c>
      <c r="AF38">
        <v>48.36</v>
      </c>
      <c r="AG38">
        <v>0</v>
      </c>
      <c r="AH38">
        <v>13.48</v>
      </c>
      <c r="AI38">
        <v>9.67</v>
      </c>
      <c r="AJ38">
        <v>0</v>
      </c>
      <c r="AK38">
        <v>0</v>
      </c>
    </row>
    <row r="39" spans="1:37">
      <c r="A39" t="s">
        <v>312</v>
      </c>
      <c r="G39" t="s">
        <v>81</v>
      </c>
      <c r="H39" s="73">
        <v>109.24</v>
      </c>
      <c r="I39" s="46">
        <v>0</v>
      </c>
      <c r="J39" s="46">
        <v>13.3</v>
      </c>
      <c r="K39" s="46">
        <v>0</v>
      </c>
      <c r="L39" s="46">
        <v>15.18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1.93</v>
      </c>
      <c r="Y39">
        <v>0.92</v>
      </c>
      <c r="Z39">
        <v>9.67</v>
      </c>
      <c r="AA39">
        <v>0</v>
      </c>
      <c r="AB39">
        <v>0</v>
      </c>
      <c r="AC39">
        <v>5.51</v>
      </c>
      <c r="AD39">
        <v>48.36</v>
      </c>
      <c r="AE39">
        <v>0</v>
      </c>
      <c r="AF39">
        <v>48.36</v>
      </c>
      <c r="AG39">
        <v>0</v>
      </c>
      <c r="AH39">
        <v>13.3</v>
      </c>
      <c r="AI39">
        <v>9.67</v>
      </c>
      <c r="AJ39">
        <v>0</v>
      </c>
      <c r="AK39">
        <v>0</v>
      </c>
    </row>
    <row r="40" spans="1:37">
      <c r="A40" t="s">
        <v>329</v>
      </c>
      <c r="G40" t="s">
        <v>82</v>
      </c>
      <c r="H40" s="73">
        <v>109.24</v>
      </c>
      <c r="I40" s="46">
        <v>0</v>
      </c>
      <c r="J40" s="46">
        <v>13.3</v>
      </c>
      <c r="K40" s="46">
        <v>0</v>
      </c>
      <c r="L40" s="46">
        <v>15.7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1.93</v>
      </c>
      <c r="Y40">
        <v>0.92</v>
      </c>
      <c r="Z40">
        <v>9.67</v>
      </c>
      <c r="AA40">
        <v>0</v>
      </c>
      <c r="AB40">
        <v>0</v>
      </c>
      <c r="AC40">
        <v>6.03</v>
      </c>
      <c r="AD40">
        <v>48.36</v>
      </c>
      <c r="AE40">
        <v>0</v>
      </c>
      <c r="AF40">
        <v>48.36</v>
      </c>
      <c r="AG40">
        <v>0</v>
      </c>
      <c r="AH40">
        <v>13.3</v>
      </c>
      <c r="AI40">
        <v>9.67</v>
      </c>
      <c r="AJ40">
        <v>0</v>
      </c>
      <c r="AK40">
        <v>0</v>
      </c>
    </row>
    <row r="41" spans="1:37">
      <c r="A41" t="s">
        <v>330</v>
      </c>
      <c r="G41" t="s">
        <v>83</v>
      </c>
      <c r="H41" s="73">
        <v>109.24</v>
      </c>
      <c r="I41" s="46">
        <v>0</v>
      </c>
      <c r="J41" s="46">
        <v>13.3</v>
      </c>
      <c r="K41" s="46">
        <v>0</v>
      </c>
      <c r="L41" s="46">
        <v>16.14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1.93</v>
      </c>
      <c r="Y41">
        <v>0.92</v>
      </c>
      <c r="Z41">
        <v>9.67</v>
      </c>
      <c r="AA41">
        <v>0</v>
      </c>
      <c r="AB41">
        <v>0</v>
      </c>
      <c r="AC41">
        <v>6.47</v>
      </c>
      <c r="AD41">
        <v>48.36</v>
      </c>
      <c r="AE41">
        <v>0</v>
      </c>
      <c r="AF41">
        <v>48.36</v>
      </c>
      <c r="AG41">
        <v>0</v>
      </c>
      <c r="AH41">
        <v>13.3</v>
      </c>
      <c r="AI41">
        <v>9.67</v>
      </c>
      <c r="AJ41">
        <v>0</v>
      </c>
      <c r="AK41">
        <v>0</v>
      </c>
    </row>
    <row r="42" spans="1:37">
      <c r="A42" t="s">
        <v>331</v>
      </c>
      <c r="G42" t="s">
        <v>84</v>
      </c>
      <c r="H42" s="73">
        <v>109.24</v>
      </c>
      <c r="I42" s="46">
        <v>0</v>
      </c>
      <c r="J42" s="46">
        <v>13.3</v>
      </c>
      <c r="K42" s="46">
        <v>0</v>
      </c>
      <c r="L42" s="46">
        <v>16.52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1.93</v>
      </c>
      <c r="Y42">
        <v>0.92</v>
      </c>
      <c r="Z42">
        <v>9.67</v>
      </c>
      <c r="AA42">
        <v>0</v>
      </c>
      <c r="AB42">
        <v>0</v>
      </c>
      <c r="AC42">
        <v>6.85</v>
      </c>
      <c r="AD42">
        <v>48.36</v>
      </c>
      <c r="AE42">
        <v>0</v>
      </c>
      <c r="AF42">
        <v>48.36</v>
      </c>
      <c r="AG42">
        <v>0</v>
      </c>
      <c r="AH42">
        <v>13.3</v>
      </c>
      <c r="AI42">
        <v>9.67</v>
      </c>
      <c r="AJ42">
        <v>0</v>
      </c>
      <c r="AK42">
        <v>0</v>
      </c>
    </row>
    <row r="43" spans="1:37">
      <c r="A43" t="s">
        <v>337</v>
      </c>
      <c r="G43" t="s">
        <v>85</v>
      </c>
      <c r="H43" s="73">
        <v>109.24</v>
      </c>
      <c r="I43" s="46">
        <v>0</v>
      </c>
      <c r="J43" s="46">
        <v>13.11</v>
      </c>
      <c r="K43" s="46">
        <v>0</v>
      </c>
      <c r="L43" s="46">
        <v>16.87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1.93</v>
      </c>
      <c r="Y43">
        <v>0.92</v>
      </c>
      <c r="Z43">
        <v>9.67</v>
      </c>
      <c r="AA43">
        <v>0</v>
      </c>
      <c r="AB43">
        <v>0</v>
      </c>
      <c r="AC43">
        <v>7.2</v>
      </c>
      <c r="AD43">
        <v>48.36</v>
      </c>
      <c r="AE43">
        <v>0</v>
      </c>
      <c r="AF43">
        <v>48.36</v>
      </c>
      <c r="AG43">
        <v>0</v>
      </c>
      <c r="AH43">
        <v>13.11</v>
      </c>
      <c r="AI43">
        <v>9.67</v>
      </c>
      <c r="AJ43">
        <v>0</v>
      </c>
      <c r="AK43">
        <v>0</v>
      </c>
    </row>
    <row r="44" spans="1:37">
      <c r="A44" t="s">
        <v>339</v>
      </c>
      <c r="G44" t="s">
        <v>86</v>
      </c>
      <c r="H44" s="73">
        <v>109.24</v>
      </c>
      <c r="I44" s="46">
        <v>0</v>
      </c>
      <c r="J44" s="46">
        <v>13.11</v>
      </c>
      <c r="K44" s="46">
        <v>0</v>
      </c>
      <c r="L44" s="46">
        <v>17.21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1.93</v>
      </c>
      <c r="Y44">
        <v>0.92</v>
      </c>
      <c r="Z44">
        <v>9.67</v>
      </c>
      <c r="AA44">
        <v>0</v>
      </c>
      <c r="AB44">
        <v>0</v>
      </c>
      <c r="AC44">
        <v>7.54</v>
      </c>
      <c r="AD44">
        <v>48.36</v>
      </c>
      <c r="AE44">
        <v>0</v>
      </c>
      <c r="AF44">
        <v>48.36</v>
      </c>
      <c r="AG44">
        <v>0</v>
      </c>
      <c r="AH44">
        <v>13.11</v>
      </c>
      <c r="AI44">
        <v>9.67</v>
      </c>
      <c r="AJ44">
        <v>0</v>
      </c>
      <c r="AK44">
        <v>0</v>
      </c>
    </row>
    <row r="45" spans="1:37">
      <c r="A45" t="s">
        <v>358</v>
      </c>
      <c r="G45" t="s">
        <v>87</v>
      </c>
      <c r="H45" s="73">
        <v>109.24</v>
      </c>
      <c r="I45" s="46">
        <v>0</v>
      </c>
      <c r="J45" s="46">
        <v>13.11</v>
      </c>
      <c r="K45" s="46">
        <v>0</v>
      </c>
      <c r="L45" s="46">
        <v>17.509999999999998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1.93</v>
      </c>
      <c r="Y45">
        <v>0.92</v>
      </c>
      <c r="Z45">
        <v>9.67</v>
      </c>
      <c r="AA45">
        <v>0</v>
      </c>
      <c r="AB45">
        <v>0</v>
      </c>
      <c r="AC45">
        <v>7.84</v>
      </c>
      <c r="AD45">
        <v>48.36</v>
      </c>
      <c r="AE45">
        <v>0</v>
      </c>
      <c r="AF45">
        <v>48.36</v>
      </c>
      <c r="AG45">
        <v>0</v>
      </c>
      <c r="AH45">
        <v>13.11</v>
      </c>
      <c r="AI45">
        <v>9.67</v>
      </c>
      <c r="AJ45">
        <v>0</v>
      </c>
      <c r="AK45">
        <v>0</v>
      </c>
    </row>
    <row r="46" spans="1:37">
      <c r="A46" t="s">
        <v>359</v>
      </c>
      <c r="G46" t="s">
        <v>88</v>
      </c>
      <c r="H46" s="73">
        <v>109.24</v>
      </c>
      <c r="I46" s="46">
        <v>0</v>
      </c>
      <c r="J46" s="46">
        <v>13.11</v>
      </c>
      <c r="K46" s="46">
        <v>0</v>
      </c>
      <c r="L46" s="46">
        <v>17.75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1.93</v>
      </c>
      <c r="Y46">
        <v>0.92</v>
      </c>
      <c r="Z46">
        <v>9.67</v>
      </c>
      <c r="AA46">
        <v>0</v>
      </c>
      <c r="AB46">
        <v>0</v>
      </c>
      <c r="AC46">
        <v>8.08</v>
      </c>
      <c r="AD46">
        <v>48.36</v>
      </c>
      <c r="AE46">
        <v>0</v>
      </c>
      <c r="AF46">
        <v>48.36</v>
      </c>
      <c r="AG46">
        <v>0</v>
      </c>
      <c r="AH46">
        <v>13.11</v>
      </c>
      <c r="AI46">
        <v>9.67</v>
      </c>
      <c r="AJ46">
        <v>0</v>
      </c>
      <c r="AK46">
        <v>0</v>
      </c>
    </row>
    <row r="47" spans="1:37">
      <c r="A47" t="s">
        <v>360</v>
      </c>
      <c r="G47" t="s">
        <v>89</v>
      </c>
      <c r="H47" s="73">
        <v>109.24</v>
      </c>
      <c r="I47" s="46">
        <v>0</v>
      </c>
      <c r="J47" s="46">
        <v>12.93</v>
      </c>
      <c r="K47" s="46">
        <v>0</v>
      </c>
      <c r="L47" s="46">
        <v>17.990000000000002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1.93</v>
      </c>
      <c r="Y47">
        <v>0.92</v>
      </c>
      <c r="Z47">
        <v>9.67</v>
      </c>
      <c r="AA47">
        <v>0</v>
      </c>
      <c r="AB47">
        <v>0</v>
      </c>
      <c r="AC47">
        <v>8.32</v>
      </c>
      <c r="AD47">
        <v>48.36</v>
      </c>
      <c r="AE47">
        <v>0</v>
      </c>
      <c r="AF47">
        <v>48.36</v>
      </c>
      <c r="AG47">
        <v>0</v>
      </c>
      <c r="AH47">
        <v>12.93</v>
      </c>
      <c r="AI47">
        <v>9.67</v>
      </c>
      <c r="AJ47">
        <v>0</v>
      </c>
      <c r="AK47">
        <v>0</v>
      </c>
    </row>
    <row r="48" spans="1:37">
      <c r="A48" t="s">
        <v>364</v>
      </c>
      <c r="G48" t="s">
        <v>90</v>
      </c>
      <c r="H48" s="73">
        <v>109.24</v>
      </c>
      <c r="I48" s="46">
        <v>0</v>
      </c>
      <c r="J48" s="46">
        <v>12.93</v>
      </c>
      <c r="K48" s="46">
        <v>0</v>
      </c>
      <c r="L48" s="46">
        <v>18.21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1.93</v>
      </c>
      <c r="Y48">
        <v>0.92</v>
      </c>
      <c r="Z48">
        <v>9.67</v>
      </c>
      <c r="AA48">
        <v>0</v>
      </c>
      <c r="AB48">
        <v>0</v>
      </c>
      <c r="AC48">
        <v>8.5399999999999991</v>
      </c>
      <c r="AD48">
        <v>48.36</v>
      </c>
      <c r="AE48">
        <v>0</v>
      </c>
      <c r="AF48">
        <v>48.36</v>
      </c>
      <c r="AG48">
        <v>0</v>
      </c>
      <c r="AH48">
        <v>12.93</v>
      </c>
      <c r="AI48">
        <v>9.67</v>
      </c>
      <c r="AJ48">
        <v>0</v>
      </c>
      <c r="AK48">
        <v>0</v>
      </c>
    </row>
    <row r="49" spans="1:37">
      <c r="A49" t="s">
        <v>365</v>
      </c>
      <c r="G49" t="s">
        <v>91</v>
      </c>
      <c r="H49" s="73">
        <v>109.24</v>
      </c>
      <c r="I49" s="46">
        <v>0</v>
      </c>
      <c r="J49" s="46">
        <v>13.67</v>
      </c>
      <c r="K49" s="46">
        <v>0</v>
      </c>
      <c r="L49" s="46">
        <v>18.23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1.93</v>
      </c>
      <c r="Y49">
        <v>0.92</v>
      </c>
      <c r="Z49">
        <v>9.67</v>
      </c>
      <c r="AA49">
        <v>0</v>
      </c>
      <c r="AB49">
        <v>0</v>
      </c>
      <c r="AC49">
        <v>8.56</v>
      </c>
      <c r="AD49">
        <v>48.36</v>
      </c>
      <c r="AE49">
        <v>0</v>
      </c>
      <c r="AF49">
        <v>48.36</v>
      </c>
      <c r="AG49">
        <v>0</v>
      </c>
      <c r="AH49">
        <v>13.67</v>
      </c>
      <c r="AI49">
        <v>9.67</v>
      </c>
      <c r="AJ49">
        <v>0</v>
      </c>
      <c r="AK49">
        <v>0</v>
      </c>
    </row>
    <row r="50" spans="1:37">
      <c r="A50" t="s">
        <v>366</v>
      </c>
      <c r="G50" t="s">
        <v>92</v>
      </c>
      <c r="H50" s="73">
        <v>109.24</v>
      </c>
      <c r="I50" s="46">
        <v>0</v>
      </c>
      <c r="J50" s="46">
        <v>13.67</v>
      </c>
      <c r="K50" s="46">
        <v>0</v>
      </c>
      <c r="L50" s="46">
        <v>18.399999999999999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1.93</v>
      </c>
      <c r="Y50">
        <v>0.92</v>
      </c>
      <c r="Z50">
        <v>9.67</v>
      </c>
      <c r="AA50">
        <v>0</v>
      </c>
      <c r="AB50">
        <v>0</v>
      </c>
      <c r="AC50">
        <v>8.73</v>
      </c>
      <c r="AD50">
        <v>48.36</v>
      </c>
      <c r="AE50">
        <v>0</v>
      </c>
      <c r="AF50">
        <v>48.36</v>
      </c>
      <c r="AG50">
        <v>0</v>
      </c>
      <c r="AH50">
        <v>13.67</v>
      </c>
      <c r="AI50">
        <v>9.67</v>
      </c>
      <c r="AJ50">
        <v>0</v>
      </c>
      <c r="AK50">
        <v>0</v>
      </c>
    </row>
    <row r="51" spans="1:37">
      <c r="A51" t="s">
        <v>367</v>
      </c>
      <c r="G51" t="s">
        <v>93</v>
      </c>
      <c r="H51" s="73">
        <v>109.24</v>
      </c>
      <c r="I51" s="46">
        <v>0</v>
      </c>
      <c r="J51" s="46">
        <v>13.48</v>
      </c>
      <c r="K51" s="46">
        <v>0</v>
      </c>
      <c r="L51" s="46">
        <v>18.32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1.93</v>
      </c>
      <c r="Y51">
        <v>0.92</v>
      </c>
      <c r="Z51">
        <v>9.67</v>
      </c>
      <c r="AA51">
        <v>0</v>
      </c>
      <c r="AB51">
        <v>0</v>
      </c>
      <c r="AC51">
        <v>8.65</v>
      </c>
      <c r="AD51">
        <v>48.36</v>
      </c>
      <c r="AE51">
        <v>0</v>
      </c>
      <c r="AF51">
        <v>48.36</v>
      </c>
      <c r="AG51">
        <v>0</v>
      </c>
      <c r="AH51">
        <v>13.48</v>
      </c>
      <c r="AI51">
        <v>9.67</v>
      </c>
      <c r="AJ51">
        <v>0</v>
      </c>
      <c r="AK51">
        <v>0</v>
      </c>
    </row>
    <row r="52" spans="1:37">
      <c r="A52" t="s">
        <v>368</v>
      </c>
      <c r="G52" t="s">
        <v>94</v>
      </c>
      <c r="H52" s="73">
        <v>109.24</v>
      </c>
      <c r="I52" s="46">
        <v>0</v>
      </c>
      <c r="J52" s="46">
        <v>13.48</v>
      </c>
      <c r="K52" s="46">
        <v>0</v>
      </c>
      <c r="L52" s="46">
        <v>18.39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1.93</v>
      </c>
      <c r="Y52">
        <v>0.92</v>
      </c>
      <c r="Z52">
        <v>9.67</v>
      </c>
      <c r="AA52">
        <v>0</v>
      </c>
      <c r="AB52">
        <v>0</v>
      </c>
      <c r="AC52">
        <v>8.7200000000000006</v>
      </c>
      <c r="AD52">
        <v>48.36</v>
      </c>
      <c r="AE52">
        <v>0</v>
      </c>
      <c r="AF52">
        <v>48.36</v>
      </c>
      <c r="AG52">
        <v>0</v>
      </c>
      <c r="AH52">
        <v>13.48</v>
      </c>
      <c r="AI52">
        <v>9.67</v>
      </c>
      <c r="AJ52">
        <v>0</v>
      </c>
      <c r="AK52">
        <v>0</v>
      </c>
    </row>
    <row r="53" spans="1:37">
      <c r="A53" t="s">
        <v>400</v>
      </c>
      <c r="G53" t="s">
        <v>95</v>
      </c>
      <c r="H53" s="73">
        <v>109.24</v>
      </c>
      <c r="I53" s="46">
        <v>0</v>
      </c>
      <c r="J53" s="46">
        <v>13.48</v>
      </c>
      <c r="K53" s="46">
        <v>0</v>
      </c>
      <c r="L53" s="46">
        <v>18.439999999999998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1.93</v>
      </c>
      <c r="Y53">
        <v>0.92</v>
      </c>
      <c r="Z53">
        <v>9.67</v>
      </c>
      <c r="AA53">
        <v>0</v>
      </c>
      <c r="AB53">
        <v>0</v>
      </c>
      <c r="AC53">
        <v>8.77</v>
      </c>
      <c r="AD53">
        <v>48.36</v>
      </c>
      <c r="AE53">
        <v>0</v>
      </c>
      <c r="AF53">
        <v>48.36</v>
      </c>
      <c r="AG53">
        <v>0</v>
      </c>
      <c r="AH53">
        <v>13.48</v>
      </c>
      <c r="AI53">
        <v>9.67</v>
      </c>
      <c r="AJ53">
        <v>0</v>
      </c>
      <c r="AK53">
        <v>0</v>
      </c>
    </row>
    <row r="54" spans="1:37">
      <c r="A54" t="s">
        <v>399</v>
      </c>
      <c r="G54" t="s">
        <v>96</v>
      </c>
      <c r="H54" s="73">
        <v>109.24</v>
      </c>
      <c r="I54" s="46">
        <v>0</v>
      </c>
      <c r="J54" s="46">
        <v>13.48</v>
      </c>
      <c r="K54" s="46">
        <v>0</v>
      </c>
      <c r="L54" s="46">
        <v>18.21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1.93</v>
      </c>
      <c r="Y54">
        <v>0.92</v>
      </c>
      <c r="Z54">
        <v>9.67</v>
      </c>
      <c r="AA54">
        <v>0</v>
      </c>
      <c r="AB54">
        <v>0</v>
      </c>
      <c r="AC54">
        <v>8.5399999999999991</v>
      </c>
      <c r="AD54">
        <v>48.36</v>
      </c>
      <c r="AE54">
        <v>0</v>
      </c>
      <c r="AF54">
        <v>48.36</v>
      </c>
      <c r="AG54">
        <v>0</v>
      </c>
      <c r="AH54">
        <v>13.48</v>
      </c>
      <c r="AI54">
        <v>9.67</v>
      </c>
      <c r="AJ54">
        <v>0</v>
      </c>
      <c r="AK54">
        <v>0</v>
      </c>
    </row>
    <row r="55" spans="1:37">
      <c r="A55" t="s">
        <v>401</v>
      </c>
      <c r="G55" t="s">
        <v>97</v>
      </c>
      <c r="H55" s="73">
        <v>109.14</v>
      </c>
      <c r="I55" s="46">
        <v>0</v>
      </c>
      <c r="J55" s="46">
        <v>13.3</v>
      </c>
      <c r="K55" s="46">
        <v>0</v>
      </c>
      <c r="L55" s="46">
        <v>18.170000000000002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1.93</v>
      </c>
      <c r="Y55">
        <v>0.82</v>
      </c>
      <c r="Z55">
        <v>9.67</v>
      </c>
      <c r="AA55">
        <v>0</v>
      </c>
      <c r="AB55">
        <v>0</v>
      </c>
      <c r="AC55">
        <v>8.5</v>
      </c>
      <c r="AD55">
        <v>48.36</v>
      </c>
      <c r="AE55">
        <v>0</v>
      </c>
      <c r="AF55">
        <v>48.36</v>
      </c>
      <c r="AG55">
        <v>0</v>
      </c>
      <c r="AH55">
        <v>13.3</v>
      </c>
      <c r="AI55">
        <v>9.67</v>
      </c>
      <c r="AJ55">
        <v>0</v>
      </c>
      <c r="AK55">
        <v>0</v>
      </c>
    </row>
    <row r="56" spans="1:37">
      <c r="A56" t="s">
        <v>401</v>
      </c>
      <c r="G56" t="s">
        <v>98</v>
      </c>
      <c r="H56" s="73">
        <v>109.14</v>
      </c>
      <c r="I56" s="46">
        <v>0</v>
      </c>
      <c r="J56" s="46">
        <v>13.3</v>
      </c>
      <c r="K56" s="46">
        <v>0</v>
      </c>
      <c r="L56" s="46">
        <v>17.759999999999998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1.93</v>
      </c>
      <c r="Y56">
        <v>0.82</v>
      </c>
      <c r="Z56">
        <v>9.67</v>
      </c>
      <c r="AA56">
        <v>0</v>
      </c>
      <c r="AB56">
        <v>0</v>
      </c>
      <c r="AC56">
        <v>8.09</v>
      </c>
      <c r="AD56">
        <v>48.36</v>
      </c>
      <c r="AE56">
        <v>0</v>
      </c>
      <c r="AF56">
        <v>48.36</v>
      </c>
      <c r="AG56">
        <v>0</v>
      </c>
      <c r="AH56">
        <v>13.3</v>
      </c>
      <c r="AI56">
        <v>9.67</v>
      </c>
      <c r="AJ56">
        <v>0</v>
      </c>
      <c r="AK56">
        <v>0</v>
      </c>
    </row>
    <row r="57" spans="1:37">
      <c r="G57" t="s">
        <v>99</v>
      </c>
      <c r="H57" s="73">
        <v>109.14</v>
      </c>
      <c r="I57" s="46">
        <v>0</v>
      </c>
      <c r="J57" s="46">
        <v>13.3</v>
      </c>
      <c r="K57" s="46">
        <v>0</v>
      </c>
      <c r="L57" s="46">
        <v>16.75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1.93</v>
      </c>
      <c r="Y57">
        <v>0.82</v>
      </c>
      <c r="Z57">
        <v>9.67</v>
      </c>
      <c r="AA57">
        <v>0</v>
      </c>
      <c r="AB57">
        <v>0</v>
      </c>
      <c r="AC57">
        <v>7.08</v>
      </c>
      <c r="AD57">
        <v>48.36</v>
      </c>
      <c r="AE57">
        <v>0</v>
      </c>
      <c r="AF57">
        <v>48.36</v>
      </c>
      <c r="AG57">
        <v>0</v>
      </c>
      <c r="AH57">
        <v>13.3</v>
      </c>
      <c r="AI57">
        <v>9.67</v>
      </c>
      <c r="AJ57">
        <v>0</v>
      </c>
      <c r="AK57">
        <v>0</v>
      </c>
    </row>
    <row r="58" spans="1:37">
      <c r="G58" t="s">
        <v>100</v>
      </c>
      <c r="H58" s="73">
        <v>109.14</v>
      </c>
      <c r="I58" s="46">
        <v>0</v>
      </c>
      <c r="J58" s="46">
        <v>13.3</v>
      </c>
      <c r="K58" s="46">
        <v>0</v>
      </c>
      <c r="L58" s="46">
        <v>18.060000000000002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1.93</v>
      </c>
      <c r="Y58">
        <v>0.82</v>
      </c>
      <c r="Z58">
        <v>9.67</v>
      </c>
      <c r="AA58">
        <v>0</v>
      </c>
      <c r="AB58">
        <v>0</v>
      </c>
      <c r="AC58">
        <v>8.39</v>
      </c>
      <c r="AD58">
        <v>48.36</v>
      </c>
      <c r="AE58">
        <v>0</v>
      </c>
      <c r="AF58">
        <v>48.36</v>
      </c>
      <c r="AG58">
        <v>0</v>
      </c>
      <c r="AH58">
        <v>13.3</v>
      </c>
      <c r="AI58">
        <v>9.67</v>
      </c>
      <c r="AJ58">
        <v>0</v>
      </c>
      <c r="AK58">
        <v>0</v>
      </c>
    </row>
    <row r="59" spans="1:37">
      <c r="G59" t="s">
        <v>101</v>
      </c>
      <c r="H59" s="73">
        <v>111.17</v>
      </c>
      <c r="I59" s="46">
        <v>0</v>
      </c>
      <c r="J59" s="46">
        <v>13.11</v>
      </c>
      <c r="K59" s="46">
        <v>0</v>
      </c>
      <c r="L59" s="46">
        <v>15.79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1.93</v>
      </c>
      <c r="Y59">
        <v>0.92</v>
      </c>
      <c r="Z59">
        <v>9.67</v>
      </c>
      <c r="AA59">
        <v>0</v>
      </c>
      <c r="AB59">
        <v>0</v>
      </c>
      <c r="AC59">
        <v>6.12</v>
      </c>
      <c r="AD59">
        <v>48.36</v>
      </c>
      <c r="AE59">
        <v>0</v>
      </c>
      <c r="AF59">
        <v>48.36</v>
      </c>
      <c r="AG59">
        <v>0</v>
      </c>
      <c r="AH59">
        <v>13.11</v>
      </c>
      <c r="AI59">
        <v>9.67</v>
      </c>
      <c r="AJ59">
        <v>0</v>
      </c>
      <c r="AK59">
        <v>0</v>
      </c>
    </row>
    <row r="60" spans="1:37">
      <c r="G60" t="s">
        <v>102</v>
      </c>
      <c r="H60" s="73">
        <v>111.17</v>
      </c>
      <c r="I60" s="46">
        <v>0</v>
      </c>
      <c r="J60" s="46">
        <v>13.11</v>
      </c>
      <c r="K60" s="46">
        <v>0</v>
      </c>
      <c r="L60" s="46">
        <v>16.93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1.93</v>
      </c>
      <c r="Y60">
        <v>0.92</v>
      </c>
      <c r="Z60">
        <v>9.67</v>
      </c>
      <c r="AA60">
        <v>0</v>
      </c>
      <c r="AB60">
        <v>0</v>
      </c>
      <c r="AC60">
        <v>7.26</v>
      </c>
      <c r="AD60">
        <v>48.36</v>
      </c>
      <c r="AE60">
        <v>0</v>
      </c>
      <c r="AF60">
        <v>48.36</v>
      </c>
      <c r="AG60">
        <v>0</v>
      </c>
      <c r="AH60">
        <v>13.11</v>
      </c>
      <c r="AI60">
        <v>9.67</v>
      </c>
      <c r="AJ60">
        <v>0</v>
      </c>
      <c r="AK60">
        <v>0</v>
      </c>
    </row>
    <row r="61" spans="1:37">
      <c r="G61" t="s">
        <v>103</v>
      </c>
      <c r="H61" s="73">
        <v>111.17</v>
      </c>
      <c r="I61" s="46">
        <v>0</v>
      </c>
      <c r="J61" s="46">
        <v>13.11</v>
      </c>
      <c r="K61" s="46">
        <v>0</v>
      </c>
      <c r="L61" s="46">
        <v>12.969999999999999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1.93</v>
      </c>
      <c r="Y61">
        <v>0.92</v>
      </c>
      <c r="Z61">
        <v>9.67</v>
      </c>
      <c r="AA61">
        <v>0</v>
      </c>
      <c r="AB61">
        <v>0</v>
      </c>
      <c r="AC61">
        <v>3.3</v>
      </c>
      <c r="AD61">
        <v>48.36</v>
      </c>
      <c r="AE61">
        <v>0</v>
      </c>
      <c r="AF61">
        <v>48.36</v>
      </c>
      <c r="AG61">
        <v>0</v>
      </c>
      <c r="AH61">
        <v>13.11</v>
      </c>
      <c r="AI61">
        <v>9.67</v>
      </c>
      <c r="AJ61">
        <v>0</v>
      </c>
      <c r="AK61">
        <v>0</v>
      </c>
    </row>
    <row r="62" spans="1:37">
      <c r="G62" t="s">
        <v>104</v>
      </c>
      <c r="H62" s="73">
        <v>111.17</v>
      </c>
      <c r="I62" s="46">
        <v>0</v>
      </c>
      <c r="J62" s="46">
        <v>13.11</v>
      </c>
      <c r="K62" s="46">
        <v>0</v>
      </c>
      <c r="L62" s="46">
        <v>16.93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1.93</v>
      </c>
      <c r="Y62">
        <v>0.92</v>
      </c>
      <c r="Z62">
        <v>9.67</v>
      </c>
      <c r="AA62">
        <v>0</v>
      </c>
      <c r="AB62">
        <v>0</v>
      </c>
      <c r="AC62">
        <v>7.26</v>
      </c>
      <c r="AD62">
        <v>48.36</v>
      </c>
      <c r="AE62">
        <v>0</v>
      </c>
      <c r="AF62">
        <v>48.36</v>
      </c>
      <c r="AG62">
        <v>0</v>
      </c>
      <c r="AH62">
        <v>13.11</v>
      </c>
      <c r="AI62">
        <v>9.67</v>
      </c>
      <c r="AJ62">
        <v>0</v>
      </c>
      <c r="AK62">
        <v>0</v>
      </c>
    </row>
    <row r="63" spans="1:37">
      <c r="G63" t="s">
        <v>105</v>
      </c>
      <c r="H63" s="73">
        <v>111.17</v>
      </c>
      <c r="I63" s="46">
        <v>0</v>
      </c>
      <c r="J63" s="46">
        <v>12.93</v>
      </c>
      <c r="K63" s="46">
        <v>0</v>
      </c>
      <c r="L63" s="46">
        <v>12.28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1.93</v>
      </c>
      <c r="Y63">
        <v>0.92</v>
      </c>
      <c r="Z63">
        <v>9.67</v>
      </c>
      <c r="AA63">
        <v>0</v>
      </c>
      <c r="AB63">
        <v>0</v>
      </c>
      <c r="AC63">
        <v>2.61</v>
      </c>
      <c r="AD63">
        <v>48.36</v>
      </c>
      <c r="AE63">
        <v>0</v>
      </c>
      <c r="AF63">
        <v>48.36</v>
      </c>
      <c r="AG63">
        <v>0</v>
      </c>
      <c r="AH63">
        <v>12.93</v>
      </c>
      <c r="AI63">
        <v>9.67</v>
      </c>
      <c r="AJ63">
        <v>0</v>
      </c>
      <c r="AK63">
        <v>0</v>
      </c>
    </row>
    <row r="64" spans="1:37">
      <c r="G64" t="s">
        <v>106</v>
      </c>
      <c r="H64" s="73">
        <v>111.17</v>
      </c>
      <c r="I64" s="46">
        <v>0</v>
      </c>
      <c r="J64" s="46">
        <v>12.93</v>
      </c>
      <c r="K64" s="46">
        <v>0</v>
      </c>
      <c r="L64" s="46">
        <v>12.98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1.93</v>
      </c>
      <c r="Y64">
        <v>0.92</v>
      </c>
      <c r="Z64">
        <v>9.67</v>
      </c>
      <c r="AA64">
        <v>0</v>
      </c>
      <c r="AB64">
        <v>0</v>
      </c>
      <c r="AC64">
        <v>3.31</v>
      </c>
      <c r="AD64">
        <v>48.36</v>
      </c>
      <c r="AE64">
        <v>0</v>
      </c>
      <c r="AF64">
        <v>48.36</v>
      </c>
      <c r="AG64">
        <v>0</v>
      </c>
      <c r="AH64">
        <v>12.93</v>
      </c>
      <c r="AI64">
        <v>9.67</v>
      </c>
      <c r="AJ64">
        <v>0</v>
      </c>
      <c r="AK64">
        <v>0</v>
      </c>
    </row>
    <row r="65" spans="7:37">
      <c r="G65" t="s">
        <v>107</v>
      </c>
      <c r="H65" s="73">
        <v>111.17</v>
      </c>
      <c r="I65" s="46">
        <v>0</v>
      </c>
      <c r="J65" s="46">
        <v>12.93</v>
      </c>
      <c r="K65" s="46">
        <v>0</v>
      </c>
      <c r="L65" s="46">
        <v>15.41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1.93</v>
      </c>
      <c r="Y65">
        <v>0.92</v>
      </c>
      <c r="Z65">
        <v>9.67</v>
      </c>
      <c r="AA65">
        <v>0</v>
      </c>
      <c r="AB65">
        <v>0</v>
      </c>
      <c r="AC65">
        <v>5.74</v>
      </c>
      <c r="AD65">
        <v>48.36</v>
      </c>
      <c r="AE65">
        <v>0</v>
      </c>
      <c r="AF65">
        <v>48.36</v>
      </c>
      <c r="AG65">
        <v>0</v>
      </c>
      <c r="AH65">
        <v>12.93</v>
      </c>
      <c r="AI65">
        <v>9.67</v>
      </c>
      <c r="AJ65">
        <v>0</v>
      </c>
      <c r="AK65">
        <v>0</v>
      </c>
    </row>
    <row r="66" spans="7:37">
      <c r="G66" t="s">
        <v>108</v>
      </c>
      <c r="H66" s="73">
        <v>111.17</v>
      </c>
      <c r="I66" s="46">
        <v>0</v>
      </c>
      <c r="J66" s="46">
        <v>12.93</v>
      </c>
      <c r="K66" s="46">
        <v>0</v>
      </c>
      <c r="L66" s="46">
        <v>13.629999999999999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1.93</v>
      </c>
      <c r="Y66">
        <v>0.92</v>
      </c>
      <c r="Z66">
        <v>9.67</v>
      </c>
      <c r="AA66">
        <v>0</v>
      </c>
      <c r="AB66">
        <v>0</v>
      </c>
      <c r="AC66">
        <v>3.96</v>
      </c>
      <c r="AD66">
        <v>48.36</v>
      </c>
      <c r="AE66">
        <v>0</v>
      </c>
      <c r="AF66">
        <v>48.36</v>
      </c>
      <c r="AG66">
        <v>0</v>
      </c>
      <c r="AH66">
        <v>12.93</v>
      </c>
      <c r="AI66">
        <v>9.67</v>
      </c>
      <c r="AJ66">
        <v>0</v>
      </c>
      <c r="AK66">
        <v>0</v>
      </c>
    </row>
    <row r="67" spans="7:37">
      <c r="G67" t="s">
        <v>109</v>
      </c>
      <c r="H67" s="73">
        <v>110.88000000000001</v>
      </c>
      <c r="I67" s="46">
        <v>0</v>
      </c>
      <c r="J67" s="46">
        <v>12.93</v>
      </c>
      <c r="K67" s="46">
        <v>0</v>
      </c>
      <c r="L67" s="46">
        <v>12.08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1.93</v>
      </c>
      <c r="Y67">
        <v>0.63</v>
      </c>
      <c r="Z67">
        <v>9.67</v>
      </c>
      <c r="AA67">
        <v>0</v>
      </c>
      <c r="AB67">
        <v>0</v>
      </c>
      <c r="AC67">
        <v>2.41</v>
      </c>
      <c r="AD67">
        <v>48.36</v>
      </c>
      <c r="AE67">
        <v>0</v>
      </c>
      <c r="AF67">
        <v>48.36</v>
      </c>
      <c r="AG67">
        <v>0</v>
      </c>
      <c r="AH67">
        <v>12.93</v>
      </c>
      <c r="AI67">
        <v>9.67</v>
      </c>
      <c r="AJ67">
        <v>0</v>
      </c>
      <c r="AK67">
        <v>0</v>
      </c>
    </row>
    <row r="68" spans="7:37">
      <c r="G68" t="s">
        <v>110</v>
      </c>
      <c r="H68" s="73">
        <v>110.88000000000001</v>
      </c>
      <c r="I68" s="46">
        <v>0</v>
      </c>
      <c r="J68" s="46">
        <v>12.93</v>
      </c>
      <c r="K68" s="46">
        <v>0</v>
      </c>
      <c r="L68" s="46">
        <v>12.379999999999999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1.93</v>
      </c>
      <c r="Y68">
        <v>0.63</v>
      </c>
      <c r="Z68">
        <v>9.67</v>
      </c>
      <c r="AA68">
        <v>0</v>
      </c>
      <c r="AB68">
        <v>0</v>
      </c>
      <c r="AC68">
        <v>2.71</v>
      </c>
      <c r="AD68">
        <v>48.36</v>
      </c>
      <c r="AE68">
        <v>0</v>
      </c>
      <c r="AF68">
        <v>48.36</v>
      </c>
      <c r="AG68">
        <v>0</v>
      </c>
      <c r="AH68">
        <v>12.93</v>
      </c>
      <c r="AI68">
        <v>9.67</v>
      </c>
      <c r="AJ68">
        <v>0</v>
      </c>
      <c r="AK68">
        <v>0</v>
      </c>
    </row>
    <row r="69" spans="7:37">
      <c r="G69" t="s">
        <v>111</v>
      </c>
      <c r="H69" s="73">
        <v>110.88000000000001</v>
      </c>
      <c r="I69" s="46">
        <v>0</v>
      </c>
      <c r="J69" s="46">
        <v>13.67</v>
      </c>
      <c r="K69" s="46">
        <v>0</v>
      </c>
      <c r="L69" s="46">
        <v>12.9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1.93</v>
      </c>
      <c r="Y69">
        <v>0.63</v>
      </c>
      <c r="Z69">
        <v>9.67</v>
      </c>
      <c r="AA69">
        <v>0</v>
      </c>
      <c r="AB69">
        <v>0</v>
      </c>
      <c r="AC69">
        <v>3.23</v>
      </c>
      <c r="AD69">
        <v>48.36</v>
      </c>
      <c r="AE69">
        <v>0</v>
      </c>
      <c r="AF69">
        <v>48.36</v>
      </c>
      <c r="AG69">
        <v>0</v>
      </c>
      <c r="AH69">
        <v>13.67</v>
      </c>
      <c r="AI69">
        <v>9.67</v>
      </c>
      <c r="AJ69">
        <v>0</v>
      </c>
      <c r="AK69">
        <v>0</v>
      </c>
    </row>
    <row r="70" spans="7:37">
      <c r="G70" t="s">
        <v>112</v>
      </c>
      <c r="H70" s="73">
        <v>110.88000000000001</v>
      </c>
      <c r="I70" s="46">
        <v>0</v>
      </c>
      <c r="J70" s="46">
        <v>13.67</v>
      </c>
      <c r="K70" s="46">
        <v>0</v>
      </c>
      <c r="L70" s="46">
        <v>12.129999999999999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1.93</v>
      </c>
      <c r="Y70">
        <v>0.63</v>
      </c>
      <c r="Z70">
        <v>9.67</v>
      </c>
      <c r="AA70">
        <v>0</v>
      </c>
      <c r="AB70">
        <v>0</v>
      </c>
      <c r="AC70">
        <v>2.46</v>
      </c>
      <c r="AD70">
        <v>48.36</v>
      </c>
      <c r="AE70">
        <v>0</v>
      </c>
      <c r="AF70">
        <v>48.36</v>
      </c>
      <c r="AG70">
        <v>0</v>
      </c>
      <c r="AH70">
        <v>13.67</v>
      </c>
      <c r="AI70">
        <v>9.67</v>
      </c>
      <c r="AJ70">
        <v>0</v>
      </c>
      <c r="AK70">
        <v>0</v>
      </c>
    </row>
    <row r="71" spans="7:37">
      <c r="G71" t="s">
        <v>113</v>
      </c>
      <c r="H71" s="73">
        <v>110.88000000000001</v>
      </c>
      <c r="I71" s="46">
        <v>0</v>
      </c>
      <c r="J71" s="46">
        <v>13.57</v>
      </c>
      <c r="K71" s="46">
        <v>0</v>
      </c>
      <c r="L71" s="46">
        <v>11.54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1.93</v>
      </c>
      <c r="Y71">
        <v>0.63</v>
      </c>
      <c r="Z71">
        <v>9.67</v>
      </c>
      <c r="AA71">
        <v>0</v>
      </c>
      <c r="AB71">
        <v>0</v>
      </c>
      <c r="AC71">
        <v>1.87</v>
      </c>
      <c r="AD71">
        <v>48.36</v>
      </c>
      <c r="AE71">
        <v>0</v>
      </c>
      <c r="AF71">
        <v>48.36</v>
      </c>
      <c r="AG71">
        <v>0</v>
      </c>
      <c r="AH71">
        <v>13.57</v>
      </c>
      <c r="AI71">
        <v>9.67</v>
      </c>
      <c r="AJ71">
        <v>0</v>
      </c>
      <c r="AK71">
        <v>0</v>
      </c>
    </row>
    <row r="72" spans="7:37">
      <c r="G72" t="s">
        <v>114</v>
      </c>
      <c r="H72" s="73">
        <v>110.88000000000001</v>
      </c>
      <c r="I72" s="46">
        <v>0</v>
      </c>
      <c r="J72" s="46">
        <v>13.57</v>
      </c>
      <c r="K72" s="46">
        <v>0</v>
      </c>
      <c r="L72" s="46">
        <v>10.77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1.93</v>
      </c>
      <c r="Y72">
        <v>0.63</v>
      </c>
      <c r="Z72">
        <v>9.67</v>
      </c>
      <c r="AA72">
        <v>0</v>
      </c>
      <c r="AB72">
        <v>0</v>
      </c>
      <c r="AC72">
        <v>1.1000000000000001</v>
      </c>
      <c r="AD72">
        <v>48.36</v>
      </c>
      <c r="AE72">
        <v>0</v>
      </c>
      <c r="AF72">
        <v>48.36</v>
      </c>
      <c r="AG72">
        <v>0</v>
      </c>
      <c r="AH72">
        <v>13.57</v>
      </c>
      <c r="AI72">
        <v>9.67</v>
      </c>
      <c r="AJ72">
        <v>0</v>
      </c>
      <c r="AK72">
        <v>0</v>
      </c>
    </row>
    <row r="73" spans="7:37">
      <c r="G73" t="s">
        <v>115</v>
      </c>
      <c r="H73" s="73">
        <v>110.88000000000001</v>
      </c>
      <c r="I73" s="46">
        <v>0</v>
      </c>
      <c r="J73" s="46">
        <v>13.57</v>
      </c>
      <c r="K73" s="46">
        <v>0</v>
      </c>
      <c r="L73" s="46">
        <v>10.58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1.93</v>
      </c>
      <c r="Y73">
        <v>0.63</v>
      </c>
      <c r="Z73">
        <v>9.67</v>
      </c>
      <c r="AA73">
        <v>0</v>
      </c>
      <c r="AB73">
        <v>0</v>
      </c>
      <c r="AC73">
        <v>0.91</v>
      </c>
      <c r="AD73">
        <v>48.36</v>
      </c>
      <c r="AE73">
        <v>0</v>
      </c>
      <c r="AF73">
        <v>48.36</v>
      </c>
      <c r="AG73">
        <v>0</v>
      </c>
      <c r="AH73">
        <v>13.57</v>
      </c>
      <c r="AI73">
        <v>9.67</v>
      </c>
      <c r="AJ73">
        <v>0</v>
      </c>
      <c r="AK73">
        <v>0</v>
      </c>
    </row>
    <row r="74" spans="7:37">
      <c r="G74" t="s">
        <v>116</v>
      </c>
      <c r="H74" s="73">
        <v>110.88000000000001</v>
      </c>
      <c r="I74" s="46">
        <v>0</v>
      </c>
      <c r="J74" s="46">
        <v>13.57</v>
      </c>
      <c r="K74" s="46">
        <v>0</v>
      </c>
      <c r="L74" s="46">
        <v>10.23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1.93</v>
      </c>
      <c r="Y74">
        <v>0.63</v>
      </c>
      <c r="Z74">
        <v>9.67</v>
      </c>
      <c r="AA74">
        <v>0</v>
      </c>
      <c r="AB74">
        <v>0</v>
      </c>
      <c r="AC74">
        <v>0.56000000000000005</v>
      </c>
      <c r="AD74">
        <v>48.36</v>
      </c>
      <c r="AE74">
        <v>0</v>
      </c>
      <c r="AF74">
        <v>48.36</v>
      </c>
      <c r="AG74">
        <v>0</v>
      </c>
      <c r="AH74">
        <v>13.57</v>
      </c>
      <c r="AI74">
        <v>9.67</v>
      </c>
      <c r="AJ74">
        <v>0</v>
      </c>
      <c r="AK74">
        <v>0</v>
      </c>
    </row>
    <row r="75" spans="7:37">
      <c r="G75" t="s">
        <v>117</v>
      </c>
      <c r="H75" s="73">
        <v>110.88000000000001</v>
      </c>
      <c r="I75" s="46">
        <v>0</v>
      </c>
      <c r="J75" s="46">
        <v>13.48</v>
      </c>
      <c r="K75" s="46">
        <v>0</v>
      </c>
      <c r="L75" s="46">
        <v>9.98</v>
      </c>
      <c r="M75" s="74">
        <v>0</v>
      </c>
      <c r="N75" s="73">
        <v>0</v>
      </c>
      <c r="O75" s="46">
        <v>80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1.93</v>
      </c>
      <c r="Y75">
        <v>0.63</v>
      </c>
      <c r="Z75">
        <v>9.67</v>
      </c>
      <c r="AA75">
        <v>80</v>
      </c>
      <c r="AB75">
        <v>0</v>
      </c>
      <c r="AC75">
        <v>0.31</v>
      </c>
      <c r="AD75">
        <v>48.36</v>
      </c>
      <c r="AE75">
        <v>0</v>
      </c>
      <c r="AF75">
        <v>48.36</v>
      </c>
      <c r="AG75">
        <v>0</v>
      </c>
      <c r="AH75">
        <v>13.48</v>
      </c>
      <c r="AI75">
        <v>9.67</v>
      </c>
      <c r="AJ75">
        <v>0</v>
      </c>
      <c r="AK75">
        <v>0</v>
      </c>
    </row>
    <row r="76" spans="7:37">
      <c r="G76" t="s">
        <v>118</v>
      </c>
      <c r="H76" s="73">
        <v>110.88000000000001</v>
      </c>
      <c r="I76" s="46">
        <v>0</v>
      </c>
      <c r="J76" s="46">
        <v>13.48</v>
      </c>
      <c r="K76" s="46">
        <v>0</v>
      </c>
      <c r="L76" s="46">
        <v>9.8000000000000007</v>
      </c>
      <c r="M76" s="74">
        <v>0</v>
      </c>
      <c r="N76" s="73">
        <v>0</v>
      </c>
      <c r="O76" s="46">
        <v>95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1.93</v>
      </c>
      <c r="Y76">
        <v>0.63</v>
      </c>
      <c r="Z76">
        <v>9.67</v>
      </c>
      <c r="AA76">
        <v>95</v>
      </c>
      <c r="AB76">
        <v>0</v>
      </c>
      <c r="AC76">
        <v>0.13</v>
      </c>
      <c r="AD76">
        <v>48.36</v>
      </c>
      <c r="AE76">
        <v>0</v>
      </c>
      <c r="AF76">
        <v>48.36</v>
      </c>
      <c r="AG76">
        <v>0</v>
      </c>
      <c r="AH76">
        <v>13.48</v>
      </c>
      <c r="AI76">
        <v>9.67</v>
      </c>
      <c r="AJ76">
        <v>0</v>
      </c>
      <c r="AK76">
        <v>0</v>
      </c>
    </row>
    <row r="77" spans="7:37">
      <c r="G77" t="s">
        <v>119</v>
      </c>
      <c r="H77" s="73">
        <v>110.88000000000001</v>
      </c>
      <c r="I77" s="46">
        <v>0</v>
      </c>
      <c r="J77" s="46">
        <v>14.96</v>
      </c>
      <c r="K77" s="46">
        <v>0</v>
      </c>
      <c r="L77" s="46">
        <v>9.67</v>
      </c>
      <c r="M77" s="74">
        <v>0</v>
      </c>
      <c r="N77" s="73">
        <v>0</v>
      </c>
      <c r="O77" s="46">
        <v>70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1.93</v>
      </c>
      <c r="Y77">
        <v>0.63</v>
      </c>
      <c r="Z77">
        <v>9.67</v>
      </c>
      <c r="AA77">
        <v>70</v>
      </c>
      <c r="AB77">
        <v>0</v>
      </c>
      <c r="AC77">
        <v>0</v>
      </c>
      <c r="AD77">
        <v>48.36</v>
      </c>
      <c r="AE77">
        <v>0</v>
      </c>
      <c r="AF77">
        <v>48.36</v>
      </c>
      <c r="AG77">
        <v>0</v>
      </c>
      <c r="AH77">
        <v>14.96</v>
      </c>
      <c r="AI77">
        <v>9.67</v>
      </c>
      <c r="AJ77">
        <v>0</v>
      </c>
      <c r="AK77">
        <v>0</v>
      </c>
    </row>
    <row r="78" spans="7:37">
      <c r="G78" t="s">
        <v>120</v>
      </c>
      <c r="H78" s="73">
        <v>110.88000000000001</v>
      </c>
      <c r="I78" s="46">
        <v>0</v>
      </c>
      <c r="J78" s="46">
        <v>14.96</v>
      </c>
      <c r="K78" s="46">
        <v>0</v>
      </c>
      <c r="L78" s="46">
        <v>9.67</v>
      </c>
      <c r="M78" s="74">
        <v>0</v>
      </c>
      <c r="N78" s="73">
        <v>0</v>
      </c>
      <c r="O78" s="46">
        <v>90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1.93</v>
      </c>
      <c r="Y78">
        <v>0.63</v>
      </c>
      <c r="Z78">
        <v>9.67</v>
      </c>
      <c r="AA78">
        <v>90</v>
      </c>
      <c r="AB78">
        <v>0</v>
      </c>
      <c r="AC78">
        <v>0</v>
      </c>
      <c r="AD78">
        <v>48.36</v>
      </c>
      <c r="AE78">
        <v>0</v>
      </c>
      <c r="AF78">
        <v>48.36</v>
      </c>
      <c r="AG78">
        <v>0</v>
      </c>
      <c r="AH78">
        <v>14.96</v>
      </c>
      <c r="AI78">
        <v>9.67</v>
      </c>
      <c r="AJ78">
        <v>0</v>
      </c>
      <c r="AK78">
        <v>0</v>
      </c>
    </row>
    <row r="79" spans="7:37">
      <c r="G79" t="s">
        <v>121</v>
      </c>
      <c r="H79" s="73">
        <v>110.98</v>
      </c>
      <c r="I79" s="46">
        <v>0</v>
      </c>
      <c r="J79" s="46">
        <v>14.86</v>
      </c>
      <c r="K79" s="46">
        <v>0</v>
      </c>
      <c r="L79" s="46">
        <v>9.67</v>
      </c>
      <c r="M79" s="74">
        <v>0</v>
      </c>
      <c r="N79" s="73">
        <v>0</v>
      </c>
      <c r="O79" s="46">
        <v>105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1.93</v>
      </c>
      <c r="Y79">
        <v>0.73</v>
      </c>
      <c r="Z79">
        <v>9.67</v>
      </c>
      <c r="AA79">
        <v>105</v>
      </c>
      <c r="AB79">
        <v>0</v>
      </c>
      <c r="AC79">
        <v>0</v>
      </c>
      <c r="AD79">
        <v>48.36</v>
      </c>
      <c r="AE79">
        <v>0</v>
      </c>
      <c r="AF79">
        <v>48.36</v>
      </c>
      <c r="AG79">
        <v>0</v>
      </c>
      <c r="AH79">
        <v>14.86</v>
      </c>
      <c r="AI79">
        <v>9.67</v>
      </c>
      <c r="AJ79">
        <v>0</v>
      </c>
      <c r="AK79">
        <v>0</v>
      </c>
    </row>
    <row r="80" spans="7:37">
      <c r="G80" t="s">
        <v>122</v>
      </c>
      <c r="H80" s="73">
        <v>110.98</v>
      </c>
      <c r="I80" s="46">
        <v>0</v>
      </c>
      <c r="J80" s="46">
        <v>14.86</v>
      </c>
      <c r="K80" s="46">
        <v>0</v>
      </c>
      <c r="L80" s="46">
        <v>9.67</v>
      </c>
      <c r="M80" s="74">
        <v>0</v>
      </c>
      <c r="N80" s="73">
        <v>0</v>
      </c>
      <c r="O80" s="46">
        <v>105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1.93</v>
      </c>
      <c r="Y80">
        <v>0.73</v>
      </c>
      <c r="Z80">
        <v>9.67</v>
      </c>
      <c r="AA80">
        <v>105</v>
      </c>
      <c r="AB80">
        <v>0</v>
      </c>
      <c r="AC80">
        <v>0</v>
      </c>
      <c r="AD80">
        <v>48.36</v>
      </c>
      <c r="AE80">
        <v>0</v>
      </c>
      <c r="AF80">
        <v>48.36</v>
      </c>
      <c r="AG80">
        <v>0</v>
      </c>
      <c r="AH80">
        <v>14.86</v>
      </c>
      <c r="AI80">
        <v>9.67</v>
      </c>
      <c r="AJ80">
        <v>0</v>
      </c>
      <c r="AK80">
        <v>0</v>
      </c>
    </row>
    <row r="81" spans="7:37">
      <c r="G81" t="s">
        <v>123</v>
      </c>
      <c r="H81" s="73">
        <v>110.98</v>
      </c>
      <c r="I81" s="46">
        <v>0</v>
      </c>
      <c r="J81" s="46">
        <v>14.86</v>
      </c>
      <c r="K81" s="46">
        <v>0</v>
      </c>
      <c r="L81" s="46">
        <v>9.67</v>
      </c>
      <c r="M81" s="74">
        <v>0</v>
      </c>
      <c r="N81" s="73">
        <v>0</v>
      </c>
      <c r="O81" s="46">
        <v>110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1.93</v>
      </c>
      <c r="Y81">
        <v>0.73</v>
      </c>
      <c r="Z81">
        <v>9.67</v>
      </c>
      <c r="AA81">
        <v>110</v>
      </c>
      <c r="AB81">
        <v>0</v>
      </c>
      <c r="AC81">
        <v>0</v>
      </c>
      <c r="AD81">
        <v>48.36</v>
      </c>
      <c r="AE81">
        <v>0</v>
      </c>
      <c r="AF81">
        <v>48.36</v>
      </c>
      <c r="AG81">
        <v>0</v>
      </c>
      <c r="AH81">
        <v>14.86</v>
      </c>
      <c r="AI81">
        <v>9.67</v>
      </c>
      <c r="AJ81">
        <v>0</v>
      </c>
      <c r="AK81">
        <v>0</v>
      </c>
    </row>
    <row r="82" spans="7:37">
      <c r="G82" t="s">
        <v>124</v>
      </c>
      <c r="H82" s="73">
        <v>110.98</v>
      </c>
      <c r="I82" s="46">
        <v>0</v>
      </c>
      <c r="J82" s="46">
        <v>14.86</v>
      </c>
      <c r="K82" s="46">
        <v>0</v>
      </c>
      <c r="L82" s="46">
        <v>9.67</v>
      </c>
      <c r="M82" s="74">
        <v>0</v>
      </c>
      <c r="N82" s="73">
        <v>0</v>
      </c>
      <c r="O82" s="46">
        <v>125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1.93</v>
      </c>
      <c r="Y82">
        <v>0.73</v>
      </c>
      <c r="Z82">
        <v>9.67</v>
      </c>
      <c r="AA82">
        <v>125</v>
      </c>
      <c r="AB82">
        <v>0</v>
      </c>
      <c r="AC82">
        <v>0</v>
      </c>
      <c r="AD82">
        <v>48.36</v>
      </c>
      <c r="AE82">
        <v>0</v>
      </c>
      <c r="AF82">
        <v>48.36</v>
      </c>
      <c r="AG82">
        <v>0</v>
      </c>
      <c r="AH82">
        <v>14.86</v>
      </c>
      <c r="AI82">
        <v>9.67</v>
      </c>
      <c r="AJ82">
        <v>0</v>
      </c>
      <c r="AK82">
        <v>0</v>
      </c>
    </row>
    <row r="83" spans="7:37">
      <c r="G83" t="s">
        <v>125</v>
      </c>
      <c r="H83" s="73">
        <v>110.92999999999999</v>
      </c>
      <c r="I83" s="46">
        <v>0</v>
      </c>
      <c r="J83" s="46">
        <v>14.77</v>
      </c>
      <c r="K83" s="46">
        <v>0</v>
      </c>
      <c r="L83" s="46">
        <v>9.67</v>
      </c>
      <c r="M83" s="74">
        <v>0</v>
      </c>
      <c r="N83" s="73">
        <v>0</v>
      </c>
      <c r="O83" s="46">
        <v>135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1.93</v>
      </c>
      <c r="Y83">
        <v>0.68</v>
      </c>
      <c r="Z83">
        <v>9.67</v>
      </c>
      <c r="AA83">
        <v>135</v>
      </c>
      <c r="AB83">
        <v>0</v>
      </c>
      <c r="AC83">
        <v>0</v>
      </c>
      <c r="AD83">
        <v>48.36</v>
      </c>
      <c r="AE83">
        <v>0</v>
      </c>
      <c r="AF83">
        <v>48.36</v>
      </c>
      <c r="AG83">
        <v>0</v>
      </c>
      <c r="AH83">
        <v>14.77</v>
      </c>
      <c r="AI83">
        <v>9.67</v>
      </c>
      <c r="AJ83">
        <v>0</v>
      </c>
      <c r="AK83">
        <v>0</v>
      </c>
    </row>
    <row r="84" spans="7:37">
      <c r="G84" t="s">
        <v>126</v>
      </c>
      <c r="H84" s="73">
        <v>110.92999999999999</v>
      </c>
      <c r="I84" s="46">
        <v>0</v>
      </c>
      <c r="J84" s="46">
        <v>14.77</v>
      </c>
      <c r="K84" s="46">
        <v>0</v>
      </c>
      <c r="L84" s="46">
        <v>9.67</v>
      </c>
      <c r="M84" s="74">
        <v>0</v>
      </c>
      <c r="N84" s="73">
        <v>0</v>
      </c>
      <c r="O84" s="46">
        <v>135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1.93</v>
      </c>
      <c r="Y84">
        <v>0.68</v>
      </c>
      <c r="Z84">
        <v>9.67</v>
      </c>
      <c r="AA84">
        <v>135</v>
      </c>
      <c r="AB84">
        <v>0</v>
      </c>
      <c r="AC84">
        <v>0</v>
      </c>
      <c r="AD84">
        <v>48.36</v>
      </c>
      <c r="AE84">
        <v>0</v>
      </c>
      <c r="AF84">
        <v>48.36</v>
      </c>
      <c r="AG84">
        <v>0</v>
      </c>
      <c r="AH84">
        <v>14.77</v>
      </c>
      <c r="AI84">
        <v>9.67</v>
      </c>
      <c r="AJ84">
        <v>0</v>
      </c>
      <c r="AK84">
        <v>0</v>
      </c>
    </row>
    <row r="85" spans="7:37">
      <c r="G85" t="s">
        <v>127</v>
      </c>
      <c r="H85" s="73">
        <v>110.92999999999999</v>
      </c>
      <c r="I85" s="46">
        <v>0</v>
      </c>
      <c r="J85" s="46">
        <v>14.77</v>
      </c>
      <c r="K85" s="46">
        <v>0</v>
      </c>
      <c r="L85" s="46">
        <v>9.67</v>
      </c>
      <c r="M85" s="74">
        <v>0</v>
      </c>
      <c r="N85" s="73">
        <v>0</v>
      </c>
      <c r="O85" s="46">
        <v>110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1.93</v>
      </c>
      <c r="Y85">
        <v>0.68</v>
      </c>
      <c r="Z85">
        <v>9.67</v>
      </c>
      <c r="AA85">
        <v>110</v>
      </c>
      <c r="AB85">
        <v>0</v>
      </c>
      <c r="AC85">
        <v>0</v>
      </c>
      <c r="AD85">
        <v>48.36</v>
      </c>
      <c r="AE85">
        <v>0</v>
      </c>
      <c r="AF85">
        <v>48.36</v>
      </c>
      <c r="AG85">
        <v>0</v>
      </c>
      <c r="AH85">
        <v>14.77</v>
      </c>
      <c r="AI85">
        <v>9.67</v>
      </c>
      <c r="AJ85">
        <v>0</v>
      </c>
      <c r="AK85">
        <v>0</v>
      </c>
    </row>
    <row r="86" spans="7:37">
      <c r="G86" t="s">
        <v>128</v>
      </c>
      <c r="H86" s="73">
        <v>110.92999999999999</v>
      </c>
      <c r="I86" s="46">
        <v>0</v>
      </c>
      <c r="J86" s="46">
        <v>14.77</v>
      </c>
      <c r="K86" s="46">
        <v>0</v>
      </c>
      <c r="L86" s="46">
        <v>9.67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1.93</v>
      </c>
      <c r="Y86">
        <v>0.68</v>
      </c>
      <c r="Z86">
        <v>9.67</v>
      </c>
      <c r="AA86">
        <v>100</v>
      </c>
      <c r="AB86">
        <v>0</v>
      </c>
      <c r="AC86">
        <v>0</v>
      </c>
      <c r="AD86">
        <v>48.36</v>
      </c>
      <c r="AE86">
        <v>0</v>
      </c>
      <c r="AF86">
        <v>48.36</v>
      </c>
      <c r="AG86">
        <v>0</v>
      </c>
      <c r="AH86">
        <v>14.77</v>
      </c>
      <c r="AI86">
        <v>9.67</v>
      </c>
      <c r="AJ86">
        <v>0</v>
      </c>
      <c r="AK86">
        <v>0</v>
      </c>
    </row>
    <row r="87" spans="7:37">
      <c r="G87" t="s">
        <v>129</v>
      </c>
      <c r="H87" s="73">
        <v>110.92999999999999</v>
      </c>
      <c r="I87" s="46">
        <v>0</v>
      </c>
      <c r="J87" s="46">
        <v>14.68</v>
      </c>
      <c r="K87" s="46">
        <v>0</v>
      </c>
      <c r="L87" s="46">
        <v>9.67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1.93</v>
      </c>
      <c r="Y87">
        <v>0.68</v>
      </c>
      <c r="Z87">
        <v>9.67</v>
      </c>
      <c r="AA87">
        <v>0</v>
      </c>
      <c r="AB87">
        <v>0</v>
      </c>
      <c r="AC87">
        <v>0</v>
      </c>
      <c r="AD87">
        <v>48.36</v>
      </c>
      <c r="AE87">
        <v>0</v>
      </c>
      <c r="AF87">
        <v>48.36</v>
      </c>
      <c r="AG87">
        <v>0</v>
      </c>
      <c r="AH87">
        <v>14.68</v>
      </c>
      <c r="AI87">
        <v>9.67</v>
      </c>
      <c r="AJ87">
        <v>0</v>
      </c>
      <c r="AK87">
        <v>0</v>
      </c>
    </row>
    <row r="88" spans="7:37">
      <c r="G88" t="s">
        <v>130</v>
      </c>
      <c r="H88" s="73">
        <v>110.92999999999999</v>
      </c>
      <c r="I88" s="46">
        <v>0</v>
      </c>
      <c r="J88" s="46">
        <v>14.68</v>
      </c>
      <c r="K88" s="46">
        <v>0</v>
      </c>
      <c r="L88" s="46">
        <v>9.67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1.93</v>
      </c>
      <c r="Y88">
        <v>0.68</v>
      </c>
      <c r="Z88">
        <v>9.67</v>
      </c>
      <c r="AA88">
        <v>0</v>
      </c>
      <c r="AB88">
        <v>0</v>
      </c>
      <c r="AC88">
        <v>0</v>
      </c>
      <c r="AD88">
        <v>48.36</v>
      </c>
      <c r="AE88">
        <v>0</v>
      </c>
      <c r="AF88">
        <v>48.36</v>
      </c>
      <c r="AG88">
        <v>0</v>
      </c>
      <c r="AH88">
        <v>14.68</v>
      </c>
      <c r="AI88">
        <v>9.67</v>
      </c>
      <c r="AJ88">
        <v>0</v>
      </c>
      <c r="AK88">
        <v>0</v>
      </c>
    </row>
    <row r="89" spans="7:37">
      <c r="G89" t="s">
        <v>131</v>
      </c>
      <c r="H89" s="73">
        <v>110.92999999999999</v>
      </c>
      <c r="I89" s="46">
        <v>0</v>
      </c>
      <c r="J89" s="46">
        <v>14.68</v>
      </c>
      <c r="K89" s="46">
        <v>0</v>
      </c>
      <c r="L89" s="46">
        <v>9.67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1.93</v>
      </c>
      <c r="Y89">
        <v>0.68</v>
      </c>
      <c r="Z89">
        <v>9.67</v>
      </c>
      <c r="AA89">
        <v>0</v>
      </c>
      <c r="AB89">
        <v>0</v>
      </c>
      <c r="AC89">
        <v>0</v>
      </c>
      <c r="AD89">
        <v>48.36</v>
      </c>
      <c r="AE89">
        <v>0</v>
      </c>
      <c r="AF89">
        <v>48.36</v>
      </c>
      <c r="AG89">
        <v>0</v>
      </c>
      <c r="AH89">
        <v>14.68</v>
      </c>
      <c r="AI89">
        <v>9.67</v>
      </c>
      <c r="AJ89">
        <v>0</v>
      </c>
      <c r="AK89">
        <v>0</v>
      </c>
    </row>
    <row r="90" spans="7:37">
      <c r="G90" t="s">
        <v>132</v>
      </c>
      <c r="H90" s="73">
        <v>110.92999999999999</v>
      </c>
      <c r="I90" s="46">
        <v>0</v>
      </c>
      <c r="J90" s="46">
        <v>14.68</v>
      </c>
      <c r="K90" s="46">
        <v>0</v>
      </c>
      <c r="L90" s="46">
        <v>9.67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1.93</v>
      </c>
      <c r="Y90">
        <v>0.68</v>
      </c>
      <c r="Z90">
        <v>9.67</v>
      </c>
      <c r="AA90">
        <v>0</v>
      </c>
      <c r="AB90">
        <v>0</v>
      </c>
      <c r="AC90">
        <v>0</v>
      </c>
      <c r="AD90">
        <v>48.36</v>
      </c>
      <c r="AE90">
        <v>0</v>
      </c>
      <c r="AF90">
        <v>48.36</v>
      </c>
      <c r="AG90">
        <v>0</v>
      </c>
      <c r="AH90">
        <v>14.68</v>
      </c>
      <c r="AI90">
        <v>9.67</v>
      </c>
      <c r="AJ90">
        <v>0</v>
      </c>
      <c r="AK90">
        <v>0</v>
      </c>
    </row>
    <row r="91" spans="7:37">
      <c r="G91" t="s">
        <v>133</v>
      </c>
      <c r="H91" s="73">
        <v>110.92999999999999</v>
      </c>
      <c r="I91" s="46">
        <v>0</v>
      </c>
      <c r="J91" s="46">
        <v>14.58</v>
      </c>
      <c r="K91" s="46">
        <v>0</v>
      </c>
      <c r="L91" s="46">
        <v>9.67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1.93</v>
      </c>
      <c r="Y91">
        <v>0.68</v>
      </c>
      <c r="Z91">
        <v>9.67</v>
      </c>
      <c r="AA91">
        <v>0</v>
      </c>
      <c r="AB91">
        <v>0</v>
      </c>
      <c r="AC91">
        <v>0</v>
      </c>
      <c r="AD91">
        <v>48.36</v>
      </c>
      <c r="AE91">
        <v>0</v>
      </c>
      <c r="AF91">
        <v>48.36</v>
      </c>
      <c r="AG91">
        <v>0</v>
      </c>
      <c r="AH91">
        <v>14.58</v>
      </c>
      <c r="AI91">
        <v>9.67</v>
      </c>
      <c r="AJ91">
        <v>0</v>
      </c>
      <c r="AK91">
        <v>0</v>
      </c>
    </row>
    <row r="92" spans="7:37">
      <c r="G92" t="s">
        <v>134</v>
      </c>
      <c r="H92" s="73">
        <v>110.92999999999999</v>
      </c>
      <c r="I92" s="46">
        <v>0</v>
      </c>
      <c r="J92" s="46">
        <v>14.58</v>
      </c>
      <c r="K92" s="46">
        <v>0</v>
      </c>
      <c r="L92" s="46">
        <v>9.67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1.93</v>
      </c>
      <c r="Y92">
        <v>0.68</v>
      </c>
      <c r="Z92">
        <v>9.67</v>
      </c>
      <c r="AA92">
        <v>0</v>
      </c>
      <c r="AB92">
        <v>0</v>
      </c>
      <c r="AC92">
        <v>0</v>
      </c>
      <c r="AD92">
        <v>48.36</v>
      </c>
      <c r="AE92">
        <v>0</v>
      </c>
      <c r="AF92">
        <v>48.36</v>
      </c>
      <c r="AG92">
        <v>0</v>
      </c>
      <c r="AH92">
        <v>14.58</v>
      </c>
      <c r="AI92">
        <v>9.67</v>
      </c>
      <c r="AJ92">
        <v>0</v>
      </c>
      <c r="AK92">
        <v>0</v>
      </c>
    </row>
    <row r="93" spans="7:37">
      <c r="G93" t="s">
        <v>135</v>
      </c>
      <c r="H93" s="73">
        <v>110.92999999999999</v>
      </c>
      <c r="I93" s="46">
        <v>0</v>
      </c>
      <c r="J93" s="46">
        <v>14.58</v>
      </c>
      <c r="K93" s="46">
        <v>0</v>
      </c>
      <c r="L93" s="46">
        <v>9.67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1.93</v>
      </c>
      <c r="Y93">
        <v>0.68</v>
      </c>
      <c r="Z93">
        <v>9.67</v>
      </c>
      <c r="AA93">
        <v>0</v>
      </c>
      <c r="AB93">
        <v>0</v>
      </c>
      <c r="AC93">
        <v>0</v>
      </c>
      <c r="AD93">
        <v>48.36</v>
      </c>
      <c r="AE93">
        <v>0</v>
      </c>
      <c r="AF93">
        <v>48.36</v>
      </c>
      <c r="AG93">
        <v>0</v>
      </c>
      <c r="AH93">
        <v>14.58</v>
      </c>
      <c r="AI93">
        <v>9.67</v>
      </c>
      <c r="AJ93">
        <v>0</v>
      </c>
      <c r="AK93">
        <v>0</v>
      </c>
    </row>
    <row r="94" spans="7:37">
      <c r="G94" t="s">
        <v>136</v>
      </c>
      <c r="H94" s="73">
        <v>110.92999999999999</v>
      </c>
      <c r="I94" s="46">
        <v>0</v>
      </c>
      <c r="J94" s="46">
        <v>14.58</v>
      </c>
      <c r="K94" s="46">
        <v>0</v>
      </c>
      <c r="L94" s="46">
        <v>9.67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1.93</v>
      </c>
      <c r="Y94">
        <v>0.68</v>
      </c>
      <c r="Z94">
        <v>9.67</v>
      </c>
      <c r="AA94">
        <v>0</v>
      </c>
      <c r="AB94">
        <v>0</v>
      </c>
      <c r="AC94">
        <v>0</v>
      </c>
      <c r="AD94">
        <v>48.36</v>
      </c>
      <c r="AE94">
        <v>0</v>
      </c>
      <c r="AF94">
        <v>48.36</v>
      </c>
      <c r="AG94">
        <v>0</v>
      </c>
      <c r="AH94">
        <v>14.58</v>
      </c>
      <c r="AI94">
        <v>9.67</v>
      </c>
      <c r="AJ94">
        <v>0</v>
      </c>
      <c r="AK94">
        <v>0</v>
      </c>
    </row>
    <row r="95" spans="7:37">
      <c r="G95" t="s">
        <v>137</v>
      </c>
      <c r="H95" s="73">
        <v>110.88000000000001</v>
      </c>
      <c r="I95" s="46">
        <v>0</v>
      </c>
      <c r="J95" s="46">
        <v>14.58</v>
      </c>
      <c r="K95" s="46">
        <v>0</v>
      </c>
      <c r="L95" s="46">
        <v>9.67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1.93</v>
      </c>
      <c r="Y95">
        <v>0.63</v>
      </c>
      <c r="Z95">
        <v>9.67</v>
      </c>
      <c r="AA95">
        <v>0</v>
      </c>
      <c r="AB95">
        <v>0</v>
      </c>
      <c r="AC95">
        <v>0</v>
      </c>
      <c r="AD95">
        <v>48.36</v>
      </c>
      <c r="AE95">
        <v>0</v>
      </c>
      <c r="AF95">
        <v>48.36</v>
      </c>
      <c r="AG95">
        <v>0</v>
      </c>
      <c r="AH95">
        <v>14.58</v>
      </c>
      <c r="AI95">
        <v>9.67</v>
      </c>
      <c r="AJ95">
        <v>0</v>
      </c>
      <c r="AK95">
        <v>0</v>
      </c>
    </row>
    <row r="96" spans="7:37">
      <c r="G96" t="s">
        <v>138</v>
      </c>
      <c r="H96" s="73">
        <v>110.88000000000001</v>
      </c>
      <c r="I96" s="46">
        <v>0</v>
      </c>
      <c r="J96" s="46">
        <v>14.58</v>
      </c>
      <c r="K96" s="46">
        <v>0</v>
      </c>
      <c r="L96" s="46">
        <v>9.67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1.93</v>
      </c>
      <c r="Y96">
        <v>0.63</v>
      </c>
      <c r="Z96">
        <v>9.67</v>
      </c>
      <c r="AA96">
        <v>0</v>
      </c>
      <c r="AB96">
        <v>0</v>
      </c>
      <c r="AC96">
        <v>0</v>
      </c>
      <c r="AD96">
        <v>48.36</v>
      </c>
      <c r="AE96">
        <v>0</v>
      </c>
      <c r="AF96">
        <v>48.36</v>
      </c>
      <c r="AG96">
        <v>0</v>
      </c>
      <c r="AH96">
        <v>14.58</v>
      </c>
      <c r="AI96">
        <v>9.67</v>
      </c>
      <c r="AJ96">
        <v>0</v>
      </c>
      <c r="AK96">
        <v>0</v>
      </c>
    </row>
    <row r="97" spans="1:133">
      <c r="G97" t="s">
        <v>139</v>
      </c>
      <c r="H97" s="73">
        <v>110.88000000000001</v>
      </c>
      <c r="I97" s="46">
        <v>0</v>
      </c>
      <c r="J97" s="46">
        <v>14.58</v>
      </c>
      <c r="K97" s="46">
        <v>0</v>
      </c>
      <c r="L97" s="46">
        <v>9.67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1.93</v>
      </c>
      <c r="Y97">
        <v>0.63</v>
      </c>
      <c r="Z97">
        <v>9.67</v>
      </c>
      <c r="AA97">
        <v>0</v>
      </c>
      <c r="AB97">
        <v>0</v>
      </c>
      <c r="AC97">
        <v>0</v>
      </c>
      <c r="AD97">
        <v>48.36</v>
      </c>
      <c r="AE97">
        <v>0</v>
      </c>
      <c r="AF97">
        <v>48.36</v>
      </c>
      <c r="AG97">
        <v>0</v>
      </c>
      <c r="AH97">
        <v>14.58</v>
      </c>
      <c r="AI97">
        <v>9.67</v>
      </c>
      <c r="AJ97">
        <v>0</v>
      </c>
      <c r="AK97">
        <v>0</v>
      </c>
    </row>
    <row r="98" spans="1:133">
      <c r="G98" t="s">
        <v>140</v>
      </c>
      <c r="H98" s="73">
        <v>110.88000000000001</v>
      </c>
      <c r="I98" s="46">
        <v>0</v>
      </c>
      <c r="J98" s="46">
        <v>14.58</v>
      </c>
      <c r="K98" s="46">
        <v>0</v>
      </c>
      <c r="L98" s="46">
        <v>9.67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1.93</v>
      </c>
      <c r="Y98">
        <v>0.63</v>
      </c>
      <c r="Z98">
        <v>9.67</v>
      </c>
      <c r="AA98">
        <v>0</v>
      </c>
      <c r="AB98">
        <v>0</v>
      </c>
      <c r="AC98">
        <v>0</v>
      </c>
      <c r="AD98">
        <v>48.36</v>
      </c>
      <c r="AE98">
        <v>0</v>
      </c>
      <c r="AF98">
        <v>48.36</v>
      </c>
      <c r="AG98">
        <v>0</v>
      </c>
      <c r="AH98">
        <v>14.58</v>
      </c>
      <c r="AI98">
        <v>9.67</v>
      </c>
      <c r="AJ98">
        <v>0</v>
      </c>
      <c r="A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2.6353899999999992</v>
      </c>
      <c r="I99" s="69">
        <f t="shared" ref="I99:BU99" si="1">SUM(I3:I98)/4000</f>
        <v>0</v>
      </c>
      <c r="J99" s="69">
        <f t="shared" si="1"/>
        <v>0.33420999999999973</v>
      </c>
      <c r="K99" s="69">
        <f t="shared" si="1"/>
        <v>0</v>
      </c>
      <c r="L99" s="69">
        <f t="shared" si="1"/>
        <v>0.29116500000000012</v>
      </c>
      <c r="M99" s="69">
        <f t="shared" si="1"/>
        <v>0</v>
      </c>
      <c r="N99" s="68">
        <f t="shared" si="1"/>
        <v>0</v>
      </c>
      <c r="O99" s="69">
        <f t="shared" si="1"/>
        <v>0.94399999999999995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1.9300000000000012E-2</v>
      </c>
      <c r="X99">
        <f t="shared" si="1"/>
        <v>4.6320000000000104E-2</v>
      </c>
      <c r="Y99">
        <f t="shared" si="1"/>
        <v>1.6410000000000011E-2</v>
      </c>
      <c r="Z99">
        <f t="shared" si="1"/>
        <v>0.23207999999999962</v>
      </c>
      <c r="AA99">
        <f t="shared" si="1"/>
        <v>0.83875</v>
      </c>
      <c r="AB99">
        <f t="shared" si="1"/>
        <v>0.10525</v>
      </c>
      <c r="AC99">
        <f t="shared" si="1"/>
        <v>5.9085000000000013E-2</v>
      </c>
      <c r="AD99">
        <f t="shared" si="1"/>
        <v>1.1606399999999999</v>
      </c>
      <c r="AE99">
        <f t="shared" si="1"/>
        <v>0</v>
      </c>
      <c r="AF99">
        <f t="shared" si="1"/>
        <v>1.1606399999999999</v>
      </c>
      <c r="AG99">
        <f t="shared" si="1"/>
        <v>0</v>
      </c>
      <c r="AH99">
        <f t="shared" si="1"/>
        <v>0.33420999999999973</v>
      </c>
      <c r="AI99">
        <f t="shared" si="1"/>
        <v>0.23207999999999962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  <c r="AK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564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-60</v>
      </c>
      <c r="P3" s="53">
        <v>-35</v>
      </c>
      <c r="Q3" s="53">
        <v>0</v>
      </c>
      <c r="R3" s="53">
        <v>-3.6</v>
      </c>
      <c r="S3" s="72">
        <v>0</v>
      </c>
      <c r="T3" t="s">
        <v>564</v>
      </c>
      <c r="U3" s="73">
        <v>0</v>
      </c>
      <c r="V3" s="74">
        <v>-98.6</v>
      </c>
      <c r="W3">
        <v>0</v>
      </c>
      <c r="X3">
        <v>-60</v>
      </c>
      <c r="Y3">
        <v>0</v>
      </c>
      <c r="Z3">
        <v>-3.6</v>
      </c>
      <c r="AA3">
        <v>0</v>
      </c>
      <c r="AB3">
        <v>0</v>
      </c>
      <c r="AC3">
        <v>-35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-70</v>
      </c>
      <c r="P4" s="46">
        <v>-35</v>
      </c>
      <c r="Q4" s="46">
        <v>0</v>
      </c>
      <c r="R4" s="46">
        <v>-4.0999999999999996</v>
      </c>
      <c r="S4" s="74">
        <v>0</v>
      </c>
      <c r="U4" s="73">
        <v>0</v>
      </c>
      <c r="V4" s="74">
        <v>-109.1</v>
      </c>
      <c r="W4">
        <v>0</v>
      </c>
      <c r="X4">
        <v>-70</v>
      </c>
      <c r="Y4">
        <v>0</v>
      </c>
      <c r="Z4">
        <v>-4.0999999999999996</v>
      </c>
      <c r="AA4">
        <v>0</v>
      </c>
      <c r="AB4">
        <v>0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-45</v>
      </c>
      <c r="O5" s="46">
        <v>-75</v>
      </c>
      <c r="P5" s="46">
        <v>-43</v>
      </c>
      <c r="Q5" s="46">
        <v>0</v>
      </c>
      <c r="R5" s="46">
        <v>-4.2</v>
      </c>
      <c r="S5" s="74">
        <v>0</v>
      </c>
      <c r="U5" s="73">
        <v>0</v>
      </c>
      <c r="V5" s="74">
        <v>-167.2</v>
      </c>
      <c r="W5">
        <v>-45</v>
      </c>
      <c r="X5">
        <v>-75</v>
      </c>
      <c r="Y5">
        <v>0</v>
      </c>
      <c r="Z5">
        <v>-4.2</v>
      </c>
      <c r="AA5">
        <v>0</v>
      </c>
      <c r="AB5">
        <v>0</v>
      </c>
      <c r="AC5">
        <v>-43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-51</v>
      </c>
      <c r="O6" s="46">
        <v>-85</v>
      </c>
      <c r="P6" s="46">
        <v>-43</v>
      </c>
      <c r="Q6" s="46">
        <v>0</v>
      </c>
      <c r="R6" s="46">
        <v>-4.4000000000000004</v>
      </c>
      <c r="S6" s="74">
        <v>0</v>
      </c>
      <c r="U6" s="73">
        <v>0</v>
      </c>
      <c r="V6" s="74">
        <v>-183.4</v>
      </c>
      <c r="W6">
        <v>-51</v>
      </c>
      <c r="X6">
        <v>-85</v>
      </c>
      <c r="Y6">
        <v>0</v>
      </c>
      <c r="Z6">
        <v>-4.4000000000000004</v>
      </c>
      <c r="AA6">
        <v>0</v>
      </c>
      <c r="AB6">
        <v>0</v>
      </c>
      <c r="AC6">
        <v>-43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-95</v>
      </c>
      <c r="O7" s="46">
        <v>-90</v>
      </c>
      <c r="P7" s="46">
        <v>-55</v>
      </c>
      <c r="Q7" s="46">
        <v>0</v>
      </c>
      <c r="R7" s="46">
        <v>-4.3</v>
      </c>
      <c r="S7" s="74">
        <v>0</v>
      </c>
      <c r="U7" s="73">
        <v>0</v>
      </c>
      <c r="V7" s="74">
        <v>-244.3</v>
      </c>
      <c r="W7">
        <v>-95</v>
      </c>
      <c r="X7">
        <v>-90</v>
      </c>
      <c r="Y7">
        <v>0</v>
      </c>
      <c r="Z7">
        <v>-4.3</v>
      </c>
      <c r="AA7">
        <v>0</v>
      </c>
      <c r="AB7">
        <v>0</v>
      </c>
      <c r="AC7">
        <v>-55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-94</v>
      </c>
      <c r="O8" s="46">
        <v>-90</v>
      </c>
      <c r="P8" s="46">
        <v>-55</v>
      </c>
      <c r="Q8" s="46">
        <v>0</v>
      </c>
      <c r="R8" s="46">
        <v>-4.5</v>
      </c>
      <c r="S8" s="74">
        <v>0</v>
      </c>
      <c r="U8" s="73">
        <v>0</v>
      </c>
      <c r="V8" s="74">
        <v>-243.5</v>
      </c>
      <c r="W8">
        <v>-94</v>
      </c>
      <c r="X8">
        <v>-90</v>
      </c>
      <c r="Y8">
        <v>0</v>
      </c>
      <c r="Z8">
        <v>-4.5</v>
      </c>
      <c r="AA8">
        <v>0</v>
      </c>
      <c r="AB8">
        <v>0</v>
      </c>
      <c r="AC8">
        <v>-55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-130</v>
      </c>
      <c r="O9" s="46">
        <v>-90</v>
      </c>
      <c r="P9" s="46">
        <v>-70</v>
      </c>
      <c r="Q9" s="46">
        <v>0</v>
      </c>
      <c r="R9" s="46">
        <v>-5</v>
      </c>
      <c r="S9" s="74">
        <v>0</v>
      </c>
      <c r="U9" s="73">
        <v>0</v>
      </c>
      <c r="V9" s="74">
        <v>-295</v>
      </c>
      <c r="W9">
        <v>-130</v>
      </c>
      <c r="X9">
        <v>-90</v>
      </c>
      <c r="Y9">
        <v>0</v>
      </c>
      <c r="Z9">
        <v>-5</v>
      </c>
      <c r="AA9">
        <v>0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-163</v>
      </c>
      <c r="O10" s="46">
        <v>-90</v>
      </c>
      <c r="P10" s="46">
        <v>-70</v>
      </c>
      <c r="Q10" s="46">
        <v>0</v>
      </c>
      <c r="R10" s="46">
        <v>-5.2</v>
      </c>
      <c r="S10" s="74">
        <v>0</v>
      </c>
      <c r="U10" s="73">
        <v>0</v>
      </c>
      <c r="V10" s="74">
        <v>-328.2</v>
      </c>
      <c r="W10">
        <v>-163</v>
      </c>
      <c r="X10">
        <v>-90</v>
      </c>
      <c r="Y10">
        <v>0</v>
      </c>
      <c r="Z10">
        <v>-5.2</v>
      </c>
      <c r="AA10">
        <v>0</v>
      </c>
      <c r="AB10">
        <v>0</v>
      </c>
      <c r="AC10">
        <v>-70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-99</v>
      </c>
      <c r="O11" s="46">
        <v>-90</v>
      </c>
      <c r="P11" s="46">
        <v>-80</v>
      </c>
      <c r="Q11" s="46">
        <v>-10</v>
      </c>
      <c r="R11" s="46">
        <v>-5.0999999999999996</v>
      </c>
      <c r="S11" s="74">
        <v>0</v>
      </c>
      <c r="U11" s="73">
        <v>0</v>
      </c>
      <c r="V11" s="74">
        <v>-284.10000000000002</v>
      </c>
      <c r="W11">
        <v>-99</v>
      </c>
      <c r="X11">
        <v>-90</v>
      </c>
      <c r="Y11">
        <v>0</v>
      </c>
      <c r="Z11">
        <v>-5.0999999999999996</v>
      </c>
      <c r="AA11">
        <v>-10</v>
      </c>
      <c r="AB11">
        <v>0</v>
      </c>
      <c r="AC11">
        <v>-80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-135</v>
      </c>
      <c r="O12" s="46">
        <v>-90</v>
      </c>
      <c r="P12" s="46">
        <v>-70</v>
      </c>
      <c r="Q12" s="46">
        <v>-10</v>
      </c>
      <c r="R12" s="46">
        <v>-5.4</v>
      </c>
      <c r="S12" s="74">
        <v>0</v>
      </c>
      <c r="U12" s="73">
        <v>0</v>
      </c>
      <c r="V12" s="74">
        <v>-310.39999999999998</v>
      </c>
      <c r="W12">
        <v>-135</v>
      </c>
      <c r="X12">
        <v>-90</v>
      </c>
      <c r="Y12">
        <v>0</v>
      </c>
      <c r="Z12">
        <v>-5.4</v>
      </c>
      <c r="AA12">
        <v>-10</v>
      </c>
      <c r="AB12">
        <v>0</v>
      </c>
      <c r="AC12">
        <v>-70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-107</v>
      </c>
      <c r="O13" s="46">
        <v>-90</v>
      </c>
      <c r="P13" s="46">
        <v>-75</v>
      </c>
      <c r="Q13" s="46">
        <v>-10</v>
      </c>
      <c r="R13" s="46">
        <v>-5.5</v>
      </c>
      <c r="S13" s="74">
        <v>0</v>
      </c>
      <c r="U13" s="73">
        <v>0</v>
      </c>
      <c r="V13" s="74">
        <v>-287.5</v>
      </c>
      <c r="W13">
        <v>-107</v>
      </c>
      <c r="X13">
        <v>-90</v>
      </c>
      <c r="Y13">
        <v>0</v>
      </c>
      <c r="Z13">
        <v>-5.5</v>
      </c>
      <c r="AA13">
        <v>-10</v>
      </c>
      <c r="AB13">
        <v>0</v>
      </c>
      <c r="AC13">
        <v>-75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-132</v>
      </c>
      <c r="O14" s="46">
        <v>-90</v>
      </c>
      <c r="P14" s="46">
        <v>-75</v>
      </c>
      <c r="Q14" s="46">
        <v>-10</v>
      </c>
      <c r="R14" s="46">
        <v>-5.8</v>
      </c>
      <c r="S14" s="74">
        <v>0</v>
      </c>
      <c r="U14" s="73">
        <v>0</v>
      </c>
      <c r="V14" s="74">
        <v>-312.8</v>
      </c>
      <c r="W14">
        <v>-132</v>
      </c>
      <c r="X14">
        <v>-90</v>
      </c>
      <c r="Y14">
        <v>0</v>
      </c>
      <c r="Z14">
        <v>-5.8</v>
      </c>
      <c r="AA14">
        <v>-10</v>
      </c>
      <c r="AB14">
        <v>0</v>
      </c>
      <c r="AC14">
        <v>-75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-94</v>
      </c>
      <c r="O15" s="46">
        <v>-30</v>
      </c>
      <c r="P15" s="46">
        <v>-75</v>
      </c>
      <c r="Q15" s="46">
        <v>-10</v>
      </c>
      <c r="R15" s="46">
        <v>-6.1</v>
      </c>
      <c r="S15" s="74">
        <v>0</v>
      </c>
      <c r="U15" s="73">
        <v>0</v>
      </c>
      <c r="V15" s="74">
        <v>-215.1</v>
      </c>
      <c r="W15">
        <v>-94</v>
      </c>
      <c r="X15">
        <v>-30</v>
      </c>
      <c r="Y15">
        <v>0</v>
      </c>
      <c r="Z15">
        <v>-6.1</v>
      </c>
      <c r="AA15">
        <v>-10</v>
      </c>
      <c r="AB15">
        <v>0</v>
      </c>
      <c r="AC15">
        <v>-75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-122</v>
      </c>
      <c r="O16" s="46">
        <v>-30</v>
      </c>
      <c r="P16" s="46">
        <v>-75</v>
      </c>
      <c r="Q16" s="46">
        <v>-11</v>
      </c>
      <c r="R16" s="46">
        <v>-6.1</v>
      </c>
      <c r="S16" s="74">
        <v>0</v>
      </c>
      <c r="U16" s="73">
        <v>0</v>
      </c>
      <c r="V16" s="74">
        <v>-244.1</v>
      </c>
      <c r="W16">
        <v>-122</v>
      </c>
      <c r="X16">
        <v>-30</v>
      </c>
      <c r="Y16">
        <v>0</v>
      </c>
      <c r="Z16">
        <v>-6.1</v>
      </c>
      <c r="AA16">
        <v>-11</v>
      </c>
      <c r="AB16">
        <v>0</v>
      </c>
      <c r="AC16">
        <v>-75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-129</v>
      </c>
      <c r="O17" s="46">
        <v>-30</v>
      </c>
      <c r="P17" s="46">
        <v>-90</v>
      </c>
      <c r="Q17" s="46">
        <v>-11</v>
      </c>
      <c r="R17" s="46">
        <v>-6.2</v>
      </c>
      <c r="S17" s="74">
        <v>0</v>
      </c>
      <c r="U17" s="73">
        <v>0</v>
      </c>
      <c r="V17" s="74">
        <v>-266.2</v>
      </c>
      <c r="W17">
        <v>-129</v>
      </c>
      <c r="X17">
        <v>-30</v>
      </c>
      <c r="Y17">
        <v>0</v>
      </c>
      <c r="Z17">
        <v>-6.2</v>
      </c>
      <c r="AA17">
        <v>-11</v>
      </c>
      <c r="AB17">
        <v>0</v>
      </c>
      <c r="AC17">
        <v>-90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-90</v>
      </c>
      <c r="O18" s="46">
        <v>-30</v>
      </c>
      <c r="P18" s="46">
        <v>-85</v>
      </c>
      <c r="Q18" s="46">
        <v>-11</v>
      </c>
      <c r="R18" s="46">
        <v>-6.2</v>
      </c>
      <c r="S18" s="74">
        <v>0</v>
      </c>
      <c r="U18" s="73">
        <v>0</v>
      </c>
      <c r="V18" s="74">
        <v>-222.2</v>
      </c>
      <c r="W18">
        <v>-90</v>
      </c>
      <c r="X18">
        <v>-30</v>
      </c>
      <c r="Y18">
        <v>0</v>
      </c>
      <c r="Z18">
        <v>-6.2</v>
      </c>
      <c r="AA18">
        <v>-11</v>
      </c>
      <c r="AB18">
        <v>0</v>
      </c>
      <c r="AC18">
        <v>-85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-58</v>
      </c>
      <c r="O19" s="46">
        <v>-34</v>
      </c>
      <c r="P19" s="46">
        <v>-42</v>
      </c>
      <c r="Q19" s="46">
        <v>-11</v>
      </c>
      <c r="R19" s="46">
        <v>-6.2</v>
      </c>
      <c r="S19" s="74">
        <v>0</v>
      </c>
      <c r="U19" s="73">
        <v>0</v>
      </c>
      <c r="V19" s="74">
        <v>-151.19999999999999</v>
      </c>
      <c r="W19">
        <v>-58</v>
      </c>
      <c r="X19">
        <v>-34</v>
      </c>
      <c r="Y19">
        <v>0</v>
      </c>
      <c r="Z19">
        <v>-6.2</v>
      </c>
      <c r="AA19">
        <v>-11</v>
      </c>
      <c r="AB19">
        <v>0</v>
      </c>
      <c r="AC19">
        <v>-42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</v>
      </c>
      <c r="N20" s="73">
        <v>-71</v>
      </c>
      <c r="O20" s="46">
        <v>-39</v>
      </c>
      <c r="P20" s="46">
        <v>-40</v>
      </c>
      <c r="Q20" s="46">
        <v>-10</v>
      </c>
      <c r="R20" s="46">
        <v>-6.3</v>
      </c>
      <c r="S20" s="74">
        <v>0</v>
      </c>
      <c r="U20" s="73">
        <v>0.1</v>
      </c>
      <c r="V20" s="74">
        <v>-166.3</v>
      </c>
      <c r="W20">
        <v>-71</v>
      </c>
      <c r="X20">
        <v>-39</v>
      </c>
      <c r="Y20">
        <v>0</v>
      </c>
      <c r="Z20">
        <v>-6.3</v>
      </c>
      <c r="AA20">
        <v>-10</v>
      </c>
      <c r="AB20">
        <v>0.1</v>
      </c>
      <c r="AC20">
        <v>-40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-97</v>
      </c>
      <c r="O21" s="46">
        <v>-32</v>
      </c>
      <c r="P21" s="46">
        <v>-40</v>
      </c>
      <c r="Q21" s="46">
        <v>-11</v>
      </c>
      <c r="R21" s="46">
        <v>-6.3</v>
      </c>
      <c r="S21" s="74">
        <v>0</v>
      </c>
      <c r="U21" s="73">
        <v>0</v>
      </c>
      <c r="V21" s="74">
        <v>-186.3</v>
      </c>
      <c r="W21">
        <v>-97</v>
      </c>
      <c r="X21">
        <v>-32</v>
      </c>
      <c r="Y21">
        <v>0</v>
      </c>
      <c r="Z21">
        <v>-6.3</v>
      </c>
      <c r="AA21">
        <v>-11</v>
      </c>
      <c r="AB21">
        <v>0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-109</v>
      </c>
      <c r="O22" s="46">
        <v>-46</v>
      </c>
      <c r="P22" s="46">
        <v>-35</v>
      </c>
      <c r="Q22" s="46">
        <v>-11</v>
      </c>
      <c r="R22" s="46">
        <v>-6.1</v>
      </c>
      <c r="S22" s="74">
        <v>0</v>
      </c>
      <c r="U22" s="73">
        <v>0</v>
      </c>
      <c r="V22" s="74">
        <v>-207.1</v>
      </c>
      <c r="W22">
        <v>-109</v>
      </c>
      <c r="X22">
        <v>-46</v>
      </c>
      <c r="Y22">
        <v>0</v>
      </c>
      <c r="Z22">
        <v>-6.1</v>
      </c>
      <c r="AA22">
        <v>-11</v>
      </c>
      <c r="AB22">
        <v>0</v>
      </c>
      <c r="AC22">
        <v>-35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-103</v>
      </c>
      <c r="O23" s="46">
        <v>-21</v>
      </c>
      <c r="P23" s="46">
        <v>-35</v>
      </c>
      <c r="Q23" s="46">
        <v>-10</v>
      </c>
      <c r="R23" s="46">
        <v>-5.7</v>
      </c>
      <c r="S23" s="74">
        <v>0</v>
      </c>
      <c r="U23" s="73">
        <v>0</v>
      </c>
      <c r="V23" s="74">
        <v>-174.7</v>
      </c>
      <c r="W23">
        <v>-103</v>
      </c>
      <c r="X23">
        <v>-21</v>
      </c>
      <c r="Y23">
        <v>0</v>
      </c>
      <c r="Z23">
        <v>-5.7</v>
      </c>
      <c r="AA23">
        <v>-10</v>
      </c>
      <c r="AB23">
        <v>0</v>
      </c>
      <c r="AC23">
        <v>-35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-112</v>
      </c>
      <c r="O24" s="46">
        <v>-64</v>
      </c>
      <c r="P24" s="46">
        <v>-35</v>
      </c>
      <c r="Q24" s="46">
        <v>-10</v>
      </c>
      <c r="R24" s="46">
        <v>-5</v>
      </c>
      <c r="S24" s="74">
        <v>0</v>
      </c>
      <c r="U24" s="73">
        <v>0</v>
      </c>
      <c r="V24" s="74">
        <v>-226</v>
      </c>
      <c r="W24">
        <v>-112</v>
      </c>
      <c r="X24">
        <v>-64</v>
      </c>
      <c r="Y24">
        <v>0</v>
      </c>
      <c r="Z24">
        <v>-5</v>
      </c>
      <c r="AA24">
        <v>-10</v>
      </c>
      <c r="AB24">
        <v>0</v>
      </c>
      <c r="AC24">
        <v>-35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-53</v>
      </c>
      <c r="O25" s="46">
        <v>-126</v>
      </c>
      <c r="P25" s="46">
        <v>-35</v>
      </c>
      <c r="Q25" s="46">
        <v>-10</v>
      </c>
      <c r="R25" s="46">
        <v>-4.7</v>
      </c>
      <c r="S25" s="74">
        <v>0</v>
      </c>
      <c r="U25" s="73">
        <v>0</v>
      </c>
      <c r="V25" s="74">
        <v>-228.7</v>
      </c>
      <c r="W25">
        <v>-53</v>
      </c>
      <c r="X25">
        <v>-126</v>
      </c>
      <c r="Y25">
        <v>0</v>
      </c>
      <c r="Z25">
        <v>-4.7</v>
      </c>
      <c r="AA25">
        <v>-10</v>
      </c>
      <c r="AB25">
        <v>0</v>
      </c>
      <c r="AC25">
        <v>-35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-64</v>
      </c>
      <c r="O26" s="46">
        <v>-129</v>
      </c>
      <c r="P26" s="46">
        <v>-35</v>
      </c>
      <c r="Q26" s="46">
        <v>-10</v>
      </c>
      <c r="R26" s="46">
        <v>-4.2</v>
      </c>
      <c r="S26" s="74">
        <v>0</v>
      </c>
      <c r="U26" s="73">
        <v>0</v>
      </c>
      <c r="V26" s="74">
        <v>-242.2</v>
      </c>
      <c r="W26">
        <v>-64</v>
      </c>
      <c r="X26">
        <v>-129</v>
      </c>
      <c r="Y26">
        <v>0</v>
      </c>
      <c r="Z26">
        <v>-4.2</v>
      </c>
      <c r="AA26">
        <v>-10</v>
      </c>
      <c r="AB26">
        <v>0</v>
      </c>
      <c r="AC26">
        <v>-35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-42</v>
      </c>
      <c r="O27" s="46">
        <v>-61</v>
      </c>
      <c r="P27" s="46">
        <v>-30</v>
      </c>
      <c r="Q27" s="46">
        <v>-10</v>
      </c>
      <c r="R27" s="46">
        <v>-3.2</v>
      </c>
      <c r="S27" s="74">
        <v>0</v>
      </c>
      <c r="U27" s="73">
        <v>0</v>
      </c>
      <c r="V27" s="74">
        <v>-146.19999999999999</v>
      </c>
      <c r="W27">
        <v>-42</v>
      </c>
      <c r="X27">
        <v>-61</v>
      </c>
      <c r="Y27">
        <v>0</v>
      </c>
      <c r="Z27">
        <v>-3.2</v>
      </c>
      <c r="AA27">
        <v>-10</v>
      </c>
      <c r="AB27">
        <v>0</v>
      </c>
      <c r="AC27">
        <v>-30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-47</v>
      </c>
      <c r="O28" s="46">
        <v>-98</v>
      </c>
      <c r="P28" s="46">
        <v>-30</v>
      </c>
      <c r="Q28" s="46">
        <v>-10</v>
      </c>
      <c r="R28" s="46">
        <v>-3.3</v>
      </c>
      <c r="S28" s="74">
        <v>0</v>
      </c>
      <c r="U28" s="73">
        <v>0</v>
      </c>
      <c r="V28" s="74">
        <v>-188.3</v>
      </c>
      <c r="W28">
        <v>-47</v>
      </c>
      <c r="X28">
        <v>-98</v>
      </c>
      <c r="Y28">
        <v>0</v>
      </c>
      <c r="Z28">
        <v>-3.3</v>
      </c>
      <c r="AA28">
        <v>-10</v>
      </c>
      <c r="AB28">
        <v>0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-14</v>
      </c>
      <c r="O29" s="46">
        <v>-55</v>
      </c>
      <c r="P29" s="46">
        <v>-30</v>
      </c>
      <c r="Q29" s="46">
        <v>-10</v>
      </c>
      <c r="R29" s="46">
        <v>-3.5</v>
      </c>
      <c r="S29" s="74">
        <v>0</v>
      </c>
      <c r="U29" s="73">
        <v>0</v>
      </c>
      <c r="V29" s="74">
        <v>-112.5</v>
      </c>
      <c r="W29">
        <v>-14</v>
      </c>
      <c r="X29">
        <v>-55</v>
      </c>
      <c r="Y29">
        <v>0</v>
      </c>
      <c r="Z29">
        <v>-3.5</v>
      </c>
      <c r="AA29">
        <v>-10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-56</v>
      </c>
      <c r="O30" s="46">
        <v>-63</v>
      </c>
      <c r="P30" s="46">
        <v>-35</v>
      </c>
      <c r="Q30" s="46">
        <v>-10</v>
      </c>
      <c r="R30" s="46">
        <v>-4</v>
      </c>
      <c r="S30" s="74">
        <v>0</v>
      </c>
      <c r="U30" s="73">
        <v>0</v>
      </c>
      <c r="V30" s="74">
        <v>-168</v>
      </c>
      <c r="W30">
        <v>-56</v>
      </c>
      <c r="X30">
        <v>-63</v>
      </c>
      <c r="Y30">
        <v>0</v>
      </c>
      <c r="Z30">
        <v>-4</v>
      </c>
      <c r="AA30">
        <v>-10</v>
      </c>
      <c r="AB30">
        <v>0</v>
      </c>
      <c r="AC30">
        <v>-35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-77</v>
      </c>
      <c r="O31" s="46">
        <v>-30</v>
      </c>
      <c r="P31" s="46">
        <v>-45</v>
      </c>
      <c r="Q31" s="46">
        <v>0</v>
      </c>
      <c r="R31" s="46">
        <v>-4.5</v>
      </c>
      <c r="S31" s="74">
        <v>0</v>
      </c>
      <c r="U31" s="73">
        <v>0</v>
      </c>
      <c r="V31" s="74">
        <v>-156.5</v>
      </c>
      <c r="W31">
        <v>-77</v>
      </c>
      <c r="X31">
        <v>-30</v>
      </c>
      <c r="Y31">
        <v>0</v>
      </c>
      <c r="Z31">
        <v>-4.5</v>
      </c>
      <c r="AA31">
        <v>0</v>
      </c>
      <c r="AB31">
        <v>0</v>
      </c>
      <c r="AC31">
        <v>-45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-118</v>
      </c>
      <c r="O32" s="46">
        <v>-24</v>
      </c>
      <c r="P32" s="46">
        <v>-185</v>
      </c>
      <c r="Q32" s="46">
        <v>0</v>
      </c>
      <c r="R32" s="46">
        <v>-4.8</v>
      </c>
      <c r="S32" s="74">
        <v>0</v>
      </c>
      <c r="U32" s="73">
        <v>0</v>
      </c>
      <c r="V32" s="74">
        <v>-333.8</v>
      </c>
      <c r="W32">
        <v>-118</v>
      </c>
      <c r="X32">
        <v>-24</v>
      </c>
      <c r="Y32">
        <v>-2</v>
      </c>
      <c r="Z32">
        <v>-4.8</v>
      </c>
      <c r="AA32">
        <v>0</v>
      </c>
      <c r="AB32">
        <v>0</v>
      </c>
      <c r="AC32">
        <v>-185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-172</v>
      </c>
      <c r="O33" s="46">
        <v>-32</v>
      </c>
      <c r="P33" s="46">
        <v>-105</v>
      </c>
      <c r="Q33" s="46">
        <v>0</v>
      </c>
      <c r="R33" s="46">
        <v>-5</v>
      </c>
      <c r="S33" s="74">
        <v>0</v>
      </c>
      <c r="U33" s="73">
        <v>0</v>
      </c>
      <c r="V33" s="74">
        <v>-316</v>
      </c>
      <c r="W33">
        <v>-172</v>
      </c>
      <c r="X33">
        <v>-32</v>
      </c>
      <c r="Y33">
        <v>-2</v>
      </c>
      <c r="Z33">
        <v>-5</v>
      </c>
      <c r="AA33">
        <v>0</v>
      </c>
      <c r="AB33">
        <v>0</v>
      </c>
      <c r="AC33">
        <v>-105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-171</v>
      </c>
      <c r="O34" s="46">
        <v>-23</v>
      </c>
      <c r="P34" s="46">
        <v>-80</v>
      </c>
      <c r="Q34" s="46">
        <v>0</v>
      </c>
      <c r="R34" s="46">
        <v>-5</v>
      </c>
      <c r="S34" s="74">
        <v>0</v>
      </c>
      <c r="U34" s="73">
        <v>0</v>
      </c>
      <c r="V34" s="74">
        <v>-281</v>
      </c>
      <c r="W34">
        <v>-171</v>
      </c>
      <c r="X34">
        <v>-23</v>
      </c>
      <c r="Y34">
        <v>-2</v>
      </c>
      <c r="Z34">
        <v>-5</v>
      </c>
      <c r="AA34">
        <v>0</v>
      </c>
      <c r="AB34">
        <v>0</v>
      </c>
      <c r="AC34">
        <v>-80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14.51</v>
      </c>
      <c r="L35" s="46">
        <v>0</v>
      </c>
      <c r="M35" s="74">
        <v>0</v>
      </c>
      <c r="N35" s="73">
        <v>-51</v>
      </c>
      <c r="O35" s="46">
        <v>-10</v>
      </c>
      <c r="P35" s="46">
        <v>-65</v>
      </c>
      <c r="Q35" s="46">
        <v>0</v>
      </c>
      <c r="R35" s="46">
        <v>-4.3</v>
      </c>
      <c r="S35" s="74">
        <v>0</v>
      </c>
      <c r="U35" s="73">
        <v>14.51</v>
      </c>
      <c r="V35" s="74">
        <v>-132.30000000000001</v>
      </c>
      <c r="W35">
        <v>-51</v>
      </c>
      <c r="X35">
        <v>-10</v>
      </c>
      <c r="Y35">
        <v>-2</v>
      </c>
      <c r="Z35">
        <v>-4.3</v>
      </c>
      <c r="AA35">
        <v>14.51</v>
      </c>
      <c r="AB35">
        <v>0</v>
      </c>
      <c r="AC35">
        <v>-65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14.51</v>
      </c>
      <c r="L36" s="46">
        <v>0</v>
      </c>
      <c r="M36" s="74">
        <v>0</v>
      </c>
      <c r="N36" s="73">
        <v>-80</v>
      </c>
      <c r="O36" s="46">
        <v>-8</v>
      </c>
      <c r="P36" s="46">
        <v>-55</v>
      </c>
      <c r="Q36" s="46">
        <v>0</v>
      </c>
      <c r="R36" s="46">
        <v>-3.8</v>
      </c>
      <c r="S36" s="74">
        <v>0</v>
      </c>
      <c r="U36" s="73">
        <v>14.51</v>
      </c>
      <c r="V36" s="74">
        <v>-148.80000000000001</v>
      </c>
      <c r="W36">
        <v>-80</v>
      </c>
      <c r="X36">
        <v>-8</v>
      </c>
      <c r="Y36">
        <v>-2</v>
      </c>
      <c r="Z36">
        <v>-3.8</v>
      </c>
      <c r="AA36">
        <v>14.51</v>
      </c>
      <c r="AB36">
        <v>0</v>
      </c>
      <c r="AC36">
        <v>-55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14.51</v>
      </c>
      <c r="L37" s="46">
        <v>0</v>
      </c>
      <c r="M37" s="74">
        <v>0</v>
      </c>
      <c r="N37" s="73">
        <v>-105</v>
      </c>
      <c r="O37" s="46">
        <v>-21</v>
      </c>
      <c r="P37" s="46">
        <v>-65</v>
      </c>
      <c r="Q37" s="46">
        <v>0</v>
      </c>
      <c r="R37" s="46">
        <v>-2.5</v>
      </c>
      <c r="S37" s="74">
        <v>0</v>
      </c>
      <c r="U37" s="73">
        <v>14.51</v>
      </c>
      <c r="V37" s="74">
        <v>-195.5</v>
      </c>
      <c r="W37">
        <v>-105</v>
      </c>
      <c r="X37">
        <v>-21</v>
      </c>
      <c r="Y37">
        <v>-2</v>
      </c>
      <c r="Z37">
        <v>-2.5</v>
      </c>
      <c r="AA37">
        <v>14.51</v>
      </c>
      <c r="AB37">
        <v>0</v>
      </c>
      <c r="AC37">
        <v>-65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14.51</v>
      </c>
      <c r="L38" s="46">
        <v>0</v>
      </c>
      <c r="M38" s="74">
        <v>0</v>
      </c>
      <c r="N38" s="73">
        <v>-108</v>
      </c>
      <c r="O38" s="46">
        <v>-13</v>
      </c>
      <c r="P38" s="46">
        <v>-70</v>
      </c>
      <c r="Q38" s="46">
        <v>0</v>
      </c>
      <c r="R38" s="46">
        <v>-2</v>
      </c>
      <c r="S38" s="74">
        <v>0</v>
      </c>
      <c r="U38" s="73">
        <v>14.51</v>
      </c>
      <c r="V38" s="74">
        <v>-195</v>
      </c>
      <c r="W38">
        <v>-108</v>
      </c>
      <c r="X38">
        <v>-13</v>
      </c>
      <c r="Y38">
        <v>-2</v>
      </c>
      <c r="Z38">
        <v>-2</v>
      </c>
      <c r="AA38">
        <v>14.51</v>
      </c>
      <c r="AB38">
        <v>0</v>
      </c>
      <c r="AC38">
        <v>-70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-156</v>
      </c>
      <c r="O39" s="46">
        <v>0</v>
      </c>
      <c r="P39" s="46">
        <v>-22</v>
      </c>
      <c r="Q39" s="46">
        <v>0</v>
      </c>
      <c r="R39" s="46">
        <v>-2.5</v>
      </c>
      <c r="S39" s="74">
        <v>0</v>
      </c>
      <c r="U39" s="73">
        <v>0</v>
      </c>
      <c r="V39" s="74">
        <v>-182.5</v>
      </c>
      <c r="W39">
        <v>-156</v>
      </c>
      <c r="X39">
        <v>0</v>
      </c>
      <c r="Y39">
        <v>-2</v>
      </c>
      <c r="Z39">
        <v>-2.5</v>
      </c>
      <c r="AA39">
        <v>0</v>
      </c>
      <c r="AB39">
        <v>0</v>
      </c>
      <c r="AC39">
        <v>-22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15.47</v>
      </c>
      <c r="L40" s="46">
        <v>0</v>
      </c>
      <c r="M40" s="74">
        <v>0</v>
      </c>
      <c r="N40" s="73">
        <v>-146</v>
      </c>
      <c r="O40" s="46">
        <v>0</v>
      </c>
      <c r="P40" s="46">
        <v>-30</v>
      </c>
      <c r="Q40" s="46">
        <v>0</v>
      </c>
      <c r="R40" s="46">
        <v>-2</v>
      </c>
      <c r="S40" s="74">
        <v>0</v>
      </c>
      <c r="U40" s="73">
        <v>15.47</v>
      </c>
      <c r="V40" s="74">
        <v>-180</v>
      </c>
      <c r="W40">
        <v>-146</v>
      </c>
      <c r="X40">
        <v>0</v>
      </c>
      <c r="Y40">
        <v>-2</v>
      </c>
      <c r="Z40">
        <v>-2</v>
      </c>
      <c r="AA40">
        <v>15.47</v>
      </c>
      <c r="AB40">
        <v>0</v>
      </c>
      <c r="AC40">
        <v>-30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10.64</v>
      </c>
      <c r="L41" s="46">
        <v>0</v>
      </c>
      <c r="M41" s="74">
        <v>0</v>
      </c>
      <c r="N41" s="73">
        <v>-126</v>
      </c>
      <c r="O41" s="46">
        <v>0</v>
      </c>
      <c r="P41" s="46">
        <v>-7</v>
      </c>
      <c r="Q41" s="46">
        <v>0</v>
      </c>
      <c r="R41" s="46">
        <v>-2.1</v>
      </c>
      <c r="S41" s="74">
        <v>0</v>
      </c>
      <c r="U41" s="73">
        <v>10.64</v>
      </c>
      <c r="V41" s="74">
        <v>-137.1</v>
      </c>
      <c r="W41">
        <v>-126</v>
      </c>
      <c r="X41">
        <v>0</v>
      </c>
      <c r="Y41">
        <v>-2</v>
      </c>
      <c r="Z41">
        <v>-2.1</v>
      </c>
      <c r="AA41">
        <v>10.64</v>
      </c>
      <c r="AB41">
        <v>0</v>
      </c>
      <c r="AC41">
        <v>-7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14.51</v>
      </c>
      <c r="L42" s="46">
        <v>0</v>
      </c>
      <c r="M42" s="74">
        <v>0</v>
      </c>
      <c r="N42" s="73">
        <v>-127</v>
      </c>
      <c r="O42" s="46">
        <v>0</v>
      </c>
      <c r="P42" s="46">
        <v>-7</v>
      </c>
      <c r="Q42" s="46">
        <v>0</v>
      </c>
      <c r="R42" s="46">
        <v>-1.8</v>
      </c>
      <c r="S42" s="74">
        <v>0</v>
      </c>
      <c r="U42" s="73">
        <v>14.51</v>
      </c>
      <c r="V42" s="74">
        <v>-137.80000000000001</v>
      </c>
      <c r="W42">
        <v>-127</v>
      </c>
      <c r="X42">
        <v>0</v>
      </c>
      <c r="Y42">
        <v>-2</v>
      </c>
      <c r="Z42">
        <v>-1.8</v>
      </c>
      <c r="AA42">
        <v>14.51</v>
      </c>
      <c r="AB42">
        <v>0</v>
      </c>
      <c r="AC42">
        <v>-7</v>
      </c>
    </row>
    <row r="43" spans="7:29">
      <c r="G43" t="s">
        <v>85</v>
      </c>
      <c r="H43" s="73">
        <v>0</v>
      </c>
      <c r="I43" s="46">
        <v>0</v>
      </c>
      <c r="J43" s="46">
        <v>4.84</v>
      </c>
      <c r="K43" s="46">
        <v>9.67</v>
      </c>
      <c r="L43" s="46">
        <v>0</v>
      </c>
      <c r="M43" s="74">
        <v>0</v>
      </c>
      <c r="N43" s="73">
        <v>-112</v>
      </c>
      <c r="O43" s="46">
        <v>0</v>
      </c>
      <c r="P43" s="46">
        <v>0</v>
      </c>
      <c r="Q43" s="46">
        <v>0</v>
      </c>
      <c r="R43" s="46">
        <v>-1.8</v>
      </c>
      <c r="S43" s="74">
        <v>0</v>
      </c>
      <c r="U43" s="73">
        <v>14.51</v>
      </c>
      <c r="V43" s="74">
        <v>-115.8</v>
      </c>
      <c r="W43">
        <v>-112</v>
      </c>
      <c r="X43">
        <v>0</v>
      </c>
      <c r="Y43">
        <v>-2</v>
      </c>
      <c r="Z43">
        <v>-1.8</v>
      </c>
      <c r="AA43">
        <v>9.67</v>
      </c>
      <c r="AB43">
        <v>0</v>
      </c>
      <c r="AC43">
        <v>4.84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6.77</v>
      </c>
      <c r="L44" s="46">
        <v>0</v>
      </c>
      <c r="M44" s="74">
        <v>0</v>
      </c>
      <c r="N44" s="73">
        <v>-112</v>
      </c>
      <c r="O44" s="46">
        <v>0</v>
      </c>
      <c r="P44" s="46">
        <v>-30</v>
      </c>
      <c r="Q44" s="46">
        <v>0</v>
      </c>
      <c r="R44" s="46">
        <v>-2</v>
      </c>
      <c r="S44" s="74">
        <v>0</v>
      </c>
      <c r="U44" s="73">
        <v>6.77</v>
      </c>
      <c r="V44" s="74">
        <v>-146</v>
      </c>
      <c r="W44">
        <v>-112</v>
      </c>
      <c r="X44">
        <v>0</v>
      </c>
      <c r="Y44">
        <v>-2</v>
      </c>
      <c r="Z44">
        <v>-2</v>
      </c>
      <c r="AA44">
        <v>6.77</v>
      </c>
      <c r="AB44">
        <v>0</v>
      </c>
      <c r="AC44">
        <v>-30</v>
      </c>
    </row>
    <row r="45" spans="7:29">
      <c r="G45" t="s">
        <v>87</v>
      </c>
      <c r="H45" s="73">
        <v>0</v>
      </c>
      <c r="I45" s="46">
        <v>0</v>
      </c>
      <c r="J45" s="46">
        <v>4.84</v>
      </c>
      <c r="K45" s="46">
        <v>15.47</v>
      </c>
      <c r="L45" s="46">
        <v>0</v>
      </c>
      <c r="M45" s="74">
        <v>0</v>
      </c>
      <c r="N45" s="73">
        <v>-104</v>
      </c>
      <c r="O45" s="46">
        <v>-25</v>
      </c>
      <c r="P45" s="46">
        <v>0</v>
      </c>
      <c r="Q45" s="46">
        <v>0</v>
      </c>
      <c r="R45" s="46">
        <v>-2</v>
      </c>
      <c r="S45" s="74">
        <v>0</v>
      </c>
      <c r="U45" s="73">
        <v>20.309999999999999</v>
      </c>
      <c r="V45" s="74">
        <v>-133</v>
      </c>
      <c r="W45">
        <v>-104</v>
      </c>
      <c r="X45">
        <v>-25</v>
      </c>
      <c r="Y45">
        <v>-2</v>
      </c>
      <c r="Z45">
        <v>-2</v>
      </c>
      <c r="AA45">
        <v>15.47</v>
      </c>
      <c r="AB45">
        <v>0</v>
      </c>
      <c r="AC45">
        <v>4.84</v>
      </c>
    </row>
    <row r="46" spans="7:29">
      <c r="G46" t="s">
        <v>88</v>
      </c>
      <c r="H46" s="73">
        <v>0</v>
      </c>
      <c r="I46" s="46">
        <v>0</v>
      </c>
      <c r="J46" s="46">
        <v>6.77</v>
      </c>
      <c r="K46" s="46">
        <v>15.47</v>
      </c>
      <c r="L46" s="46">
        <v>0</v>
      </c>
      <c r="M46" s="74">
        <v>0</v>
      </c>
      <c r="N46" s="73">
        <v>-86</v>
      </c>
      <c r="O46" s="46">
        <v>-12</v>
      </c>
      <c r="P46" s="46">
        <v>0</v>
      </c>
      <c r="Q46" s="46">
        <v>0</v>
      </c>
      <c r="R46" s="46">
        <v>-2.5</v>
      </c>
      <c r="S46" s="74">
        <v>0</v>
      </c>
      <c r="U46" s="73">
        <v>22.24</v>
      </c>
      <c r="V46" s="74">
        <v>-102.5</v>
      </c>
      <c r="W46">
        <v>-86</v>
      </c>
      <c r="X46">
        <v>-12</v>
      </c>
      <c r="Y46">
        <v>-2</v>
      </c>
      <c r="Z46">
        <v>-2.5</v>
      </c>
      <c r="AA46">
        <v>15.47</v>
      </c>
      <c r="AB46">
        <v>0</v>
      </c>
      <c r="AC46">
        <v>6.77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-69</v>
      </c>
      <c r="O47" s="46">
        <v>-40</v>
      </c>
      <c r="P47" s="46">
        <v>-14</v>
      </c>
      <c r="Q47" s="46">
        <v>0</v>
      </c>
      <c r="R47" s="46">
        <v>-5</v>
      </c>
      <c r="S47" s="74">
        <v>0</v>
      </c>
      <c r="U47" s="73">
        <v>0</v>
      </c>
      <c r="V47" s="74">
        <v>-130</v>
      </c>
      <c r="W47">
        <v>-69</v>
      </c>
      <c r="X47">
        <v>-40</v>
      </c>
      <c r="Y47">
        <v>-2</v>
      </c>
      <c r="Z47">
        <v>-5</v>
      </c>
      <c r="AA47">
        <v>0</v>
      </c>
      <c r="AB47">
        <v>0</v>
      </c>
      <c r="AC47">
        <v>-14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-53</v>
      </c>
      <c r="O48" s="46">
        <v>-10</v>
      </c>
      <c r="P48" s="46">
        <v>-7</v>
      </c>
      <c r="Q48" s="46">
        <v>0</v>
      </c>
      <c r="R48" s="46">
        <v>-5</v>
      </c>
      <c r="S48" s="74">
        <v>0</v>
      </c>
      <c r="U48" s="73">
        <v>0</v>
      </c>
      <c r="V48" s="74">
        <v>-77</v>
      </c>
      <c r="W48">
        <v>-53</v>
      </c>
      <c r="X48">
        <v>-10</v>
      </c>
      <c r="Y48">
        <v>-2</v>
      </c>
      <c r="Z48">
        <v>-5</v>
      </c>
      <c r="AA48">
        <v>0</v>
      </c>
      <c r="AB48">
        <v>0</v>
      </c>
      <c r="AC48">
        <v>-7</v>
      </c>
    </row>
    <row r="49" spans="7:29">
      <c r="G49" t="s">
        <v>91</v>
      </c>
      <c r="H49" s="73">
        <v>0</v>
      </c>
      <c r="I49" s="46">
        <v>0</v>
      </c>
      <c r="J49" s="46">
        <v>8.6999999999999993</v>
      </c>
      <c r="K49" s="46">
        <v>0</v>
      </c>
      <c r="L49" s="46">
        <v>0</v>
      </c>
      <c r="M49" s="74">
        <v>0</v>
      </c>
      <c r="N49" s="73">
        <v>-17</v>
      </c>
      <c r="O49" s="46">
        <v>0</v>
      </c>
      <c r="P49" s="46">
        <v>0</v>
      </c>
      <c r="Q49" s="46">
        <v>0</v>
      </c>
      <c r="R49" s="46">
        <v>-5</v>
      </c>
      <c r="S49" s="74">
        <v>0</v>
      </c>
      <c r="U49" s="73">
        <v>8.6999999999999993</v>
      </c>
      <c r="V49" s="74">
        <v>-24</v>
      </c>
      <c r="W49">
        <v>-17</v>
      </c>
      <c r="X49">
        <v>0</v>
      </c>
      <c r="Y49">
        <v>-2</v>
      </c>
      <c r="Z49">
        <v>-5</v>
      </c>
      <c r="AA49">
        <v>0</v>
      </c>
      <c r="AB49">
        <v>0</v>
      </c>
      <c r="AC49">
        <v>8.6999999999999993</v>
      </c>
    </row>
    <row r="50" spans="7:29">
      <c r="G50" t="s">
        <v>92</v>
      </c>
      <c r="H50" s="73">
        <v>0</v>
      </c>
      <c r="I50" s="46">
        <v>0</v>
      </c>
      <c r="J50" s="46">
        <v>19.34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-5</v>
      </c>
      <c r="S50" s="74">
        <v>0</v>
      </c>
      <c r="U50" s="73">
        <v>19.34</v>
      </c>
      <c r="V50" s="74">
        <v>-7</v>
      </c>
      <c r="W50">
        <v>0</v>
      </c>
      <c r="X50">
        <v>0</v>
      </c>
      <c r="Y50">
        <v>-2</v>
      </c>
      <c r="Z50">
        <v>-5</v>
      </c>
      <c r="AA50">
        <v>0</v>
      </c>
      <c r="AB50">
        <v>0</v>
      </c>
      <c r="AC50">
        <v>19.34</v>
      </c>
    </row>
    <row r="51" spans="7:29">
      <c r="G51" t="s">
        <v>93</v>
      </c>
      <c r="H51" s="73">
        <v>0</v>
      </c>
      <c r="I51" s="46">
        <v>39.65</v>
      </c>
      <c r="J51" s="46">
        <v>41.59</v>
      </c>
      <c r="K51" s="46">
        <v>0</v>
      </c>
      <c r="L51" s="46">
        <v>0</v>
      </c>
      <c r="M51" s="74">
        <v>0</v>
      </c>
      <c r="N51" s="73">
        <v>-110</v>
      </c>
      <c r="O51" s="46">
        <v>0</v>
      </c>
      <c r="P51" s="46">
        <v>0</v>
      </c>
      <c r="Q51" s="46">
        <v>0</v>
      </c>
      <c r="R51" s="46">
        <v>-4.5</v>
      </c>
      <c r="S51" s="74">
        <v>0</v>
      </c>
      <c r="U51" s="73">
        <v>81.239999999999995</v>
      </c>
      <c r="V51" s="74">
        <v>-116.5</v>
      </c>
      <c r="W51">
        <v>-110</v>
      </c>
      <c r="X51">
        <v>39.65</v>
      </c>
      <c r="Y51">
        <v>-2</v>
      </c>
      <c r="Z51">
        <v>-4.5</v>
      </c>
      <c r="AA51">
        <v>0</v>
      </c>
      <c r="AB51">
        <v>0</v>
      </c>
      <c r="AC51">
        <v>41.59</v>
      </c>
    </row>
    <row r="52" spans="7:29">
      <c r="G52" t="s">
        <v>94</v>
      </c>
      <c r="H52" s="73">
        <v>0</v>
      </c>
      <c r="I52" s="46">
        <v>24.17</v>
      </c>
      <c r="J52" s="46">
        <v>21.28</v>
      </c>
      <c r="K52" s="46">
        <v>0</v>
      </c>
      <c r="L52" s="46">
        <v>0</v>
      </c>
      <c r="M52" s="74">
        <v>0</v>
      </c>
      <c r="N52" s="73">
        <v>-107</v>
      </c>
      <c r="O52" s="46">
        <v>0</v>
      </c>
      <c r="P52" s="46">
        <v>0</v>
      </c>
      <c r="Q52" s="46">
        <v>0</v>
      </c>
      <c r="R52" s="46">
        <v>-4.5</v>
      </c>
      <c r="S52" s="74">
        <v>0</v>
      </c>
      <c r="U52" s="73">
        <v>45.45</v>
      </c>
      <c r="V52" s="74">
        <v>-113.5</v>
      </c>
      <c r="W52">
        <v>-107</v>
      </c>
      <c r="X52">
        <v>24.17</v>
      </c>
      <c r="Y52">
        <v>-2</v>
      </c>
      <c r="Z52">
        <v>-4.5</v>
      </c>
      <c r="AA52">
        <v>0</v>
      </c>
      <c r="AB52">
        <v>0</v>
      </c>
      <c r="AC52">
        <v>21.28</v>
      </c>
    </row>
    <row r="53" spans="7:29">
      <c r="G53" t="s">
        <v>95</v>
      </c>
      <c r="H53" s="73">
        <v>0</v>
      </c>
      <c r="I53" s="46">
        <v>0</v>
      </c>
      <c r="J53" s="46">
        <v>16.440000000000001</v>
      </c>
      <c r="K53" s="46">
        <v>0</v>
      </c>
      <c r="L53" s="46">
        <v>0</v>
      </c>
      <c r="M53" s="74">
        <v>0</v>
      </c>
      <c r="N53" s="73">
        <v>-104</v>
      </c>
      <c r="O53" s="46">
        <v>-10</v>
      </c>
      <c r="P53" s="46">
        <v>0</v>
      </c>
      <c r="Q53" s="46">
        <v>0</v>
      </c>
      <c r="R53" s="46">
        <v>-5</v>
      </c>
      <c r="S53" s="74">
        <v>0</v>
      </c>
      <c r="U53" s="73">
        <v>16.440000000000001</v>
      </c>
      <c r="V53" s="74">
        <v>-121</v>
      </c>
      <c r="W53">
        <v>-104</v>
      </c>
      <c r="X53">
        <v>-10</v>
      </c>
      <c r="Y53">
        <v>-2</v>
      </c>
      <c r="Z53">
        <v>-5</v>
      </c>
      <c r="AA53">
        <v>0</v>
      </c>
      <c r="AB53">
        <v>0</v>
      </c>
      <c r="AC53">
        <v>16.440000000000001</v>
      </c>
    </row>
    <row r="54" spans="7:29">
      <c r="G54" t="s">
        <v>96</v>
      </c>
      <c r="H54" s="73">
        <v>0</v>
      </c>
      <c r="I54" s="46">
        <v>0</v>
      </c>
      <c r="J54" s="46">
        <v>2.9</v>
      </c>
      <c r="K54" s="46">
        <v>0</v>
      </c>
      <c r="L54" s="46">
        <v>0</v>
      </c>
      <c r="M54" s="74">
        <v>0</v>
      </c>
      <c r="N54" s="73">
        <v>-96</v>
      </c>
      <c r="O54" s="46">
        <v>0</v>
      </c>
      <c r="P54" s="46">
        <v>0</v>
      </c>
      <c r="Q54" s="46">
        <v>0</v>
      </c>
      <c r="R54" s="46">
        <v>-5</v>
      </c>
      <c r="S54" s="74">
        <v>0</v>
      </c>
      <c r="U54" s="73">
        <v>2.9</v>
      </c>
      <c r="V54" s="74">
        <v>-103</v>
      </c>
      <c r="W54">
        <v>-96</v>
      </c>
      <c r="X54">
        <v>0</v>
      </c>
      <c r="Y54">
        <v>-2</v>
      </c>
      <c r="Z54">
        <v>-5</v>
      </c>
      <c r="AA54">
        <v>0</v>
      </c>
      <c r="AB54">
        <v>0</v>
      </c>
      <c r="AC54">
        <v>2.9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-130</v>
      </c>
      <c r="O55" s="46">
        <v>-48</v>
      </c>
      <c r="P55" s="46">
        <v>-32</v>
      </c>
      <c r="Q55" s="46">
        <v>0</v>
      </c>
      <c r="R55" s="46">
        <v>-4.5</v>
      </c>
      <c r="S55" s="74">
        <v>0</v>
      </c>
      <c r="U55" s="73">
        <v>0</v>
      </c>
      <c r="V55" s="74">
        <v>-216.5</v>
      </c>
      <c r="W55">
        <v>-130</v>
      </c>
      <c r="X55">
        <v>-48</v>
      </c>
      <c r="Y55">
        <v>-2</v>
      </c>
      <c r="Z55">
        <v>-4.5</v>
      </c>
      <c r="AA55">
        <v>0</v>
      </c>
      <c r="AB55">
        <v>0</v>
      </c>
      <c r="AC55">
        <v>-32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-125</v>
      </c>
      <c r="O56" s="46">
        <v>-43</v>
      </c>
      <c r="P56" s="46">
        <v>-37</v>
      </c>
      <c r="Q56" s="46">
        <v>0</v>
      </c>
      <c r="R56" s="46">
        <v>-4.0999999999999996</v>
      </c>
      <c r="S56" s="74">
        <v>0</v>
      </c>
      <c r="U56" s="73">
        <v>0</v>
      </c>
      <c r="V56" s="74">
        <v>-211.1</v>
      </c>
      <c r="W56">
        <v>-125</v>
      </c>
      <c r="X56">
        <v>-43</v>
      </c>
      <c r="Y56">
        <v>-2</v>
      </c>
      <c r="Z56">
        <v>-4.0999999999999996</v>
      </c>
      <c r="AA56">
        <v>0</v>
      </c>
      <c r="AB56">
        <v>0</v>
      </c>
      <c r="AC56">
        <v>-37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-158</v>
      </c>
      <c r="O57" s="46">
        <v>-19</v>
      </c>
      <c r="P57" s="46">
        <v>-25</v>
      </c>
      <c r="Q57" s="46">
        <v>0</v>
      </c>
      <c r="R57" s="46">
        <v>-3.5</v>
      </c>
      <c r="S57" s="74">
        <v>0</v>
      </c>
      <c r="U57" s="73">
        <v>0</v>
      </c>
      <c r="V57" s="74">
        <v>-207.5</v>
      </c>
      <c r="W57">
        <v>-158</v>
      </c>
      <c r="X57">
        <v>-19</v>
      </c>
      <c r="Y57">
        <v>-2</v>
      </c>
      <c r="Z57">
        <v>-3.5</v>
      </c>
      <c r="AA57">
        <v>0</v>
      </c>
      <c r="AB57">
        <v>0</v>
      </c>
      <c r="AC57">
        <v>-25</v>
      </c>
    </row>
    <row r="58" spans="7:29">
      <c r="G58" t="s">
        <v>100</v>
      </c>
      <c r="H58" s="73">
        <v>0</v>
      </c>
      <c r="I58" s="46">
        <v>0</v>
      </c>
      <c r="J58" s="46">
        <v>14.51</v>
      </c>
      <c r="K58" s="46">
        <v>0</v>
      </c>
      <c r="L58" s="46">
        <v>0</v>
      </c>
      <c r="M58" s="74">
        <v>0</v>
      </c>
      <c r="N58" s="73">
        <v>-157</v>
      </c>
      <c r="O58" s="46">
        <v>-22</v>
      </c>
      <c r="P58" s="46">
        <v>0</v>
      </c>
      <c r="Q58" s="46">
        <v>0</v>
      </c>
      <c r="R58" s="46">
        <v>-5</v>
      </c>
      <c r="S58" s="74">
        <v>0</v>
      </c>
      <c r="U58" s="73">
        <v>14.51</v>
      </c>
      <c r="V58" s="74">
        <v>-186</v>
      </c>
      <c r="W58">
        <v>-157</v>
      </c>
      <c r="X58">
        <v>-22</v>
      </c>
      <c r="Y58">
        <v>-2</v>
      </c>
      <c r="Z58">
        <v>-5</v>
      </c>
      <c r="AA58">
        <v>0</v>
      </c>
      <c r="AB58">
        <v>0</v>
      </c>
      <c r="AC58">
        <v>14.51</v>
      </c>
    </row>
    <row r="59" spans="7:29">
      <c r="G59" t="s">
        <v>101</v>
      </c>
      <c r="H59" s="73">
        <v>0</v>
      </c>
      <c r="I59" s="46">
        <v>0</v>
      </c>
      <c r="J59" s="46">
        <v>42.55</v>
      </c>
      <c r="K59" s="46">
        <v>0</v>
      </c>
      <c r="L59" s="46">
        <v>0</v>
      </c>
      <c r="M59" s="74">
        <v>0</v>
      </c>
      <c r="N59" s="73">
        <v>-105</v>
      </c>
      <c r="O59" s="46">
        <v>-16</v>
      </c>
      <c r="P59" s="46">
        <v>0</v>
      </c>
      <c r="Q59" s="46">
        <v>0</v>
      </c>
      <c r="R59" s="46">
        <v>-2.5</v>
      </c>
      <c r="S59" s="74">
        <v>0</v>
      </c>
      <c r="U59" s="73">
        <v>42.55</v>
      </c>
      <c r="V59" s="74">
        <v>-125</v>
      </c>
      <c r="W59">
        <v>-105</v>
      </c>
      <c r="X59">
        <v>-16</v>
      </c>
      <c r="Y59">
        <v>-1.5</v>
      </c>
      <c r="Z59">
        <v>-2.5</v>
      </c>
      <c r="AA59">
        <v>0</v>
      </c>
      <c r="AB59">
        <v>0</v>
      </c>
      <c r="AC59">
        <v>42.55</v>
      </c>
    </row>
    <row r="60" spans="7:29">
      <c r="G60" t="s">
        <v>102</v>
      </c>
      <c r="H60" s="73">
        <v>0</v>
      </c>
      <c r="I60" s="46">
        <v>0</v>
      </c>
      <c r="J60" s="46">
        <v>32.880000000000003</v>
      </c>
      <c r="K60" s="46">
        <v>0</v>
      </c>
      <c r="L60" s="46">
        <v>0</v>
      </c>
      <c r="M60" s="74">
        <v>0</v>
      </c>
      <c r="N60" s="73">
        <v>-62</v>
      </c>
      <c r="O60" s="46">
        <v>-14</v>
      </c>
      <c r="P60" s="46">
        <v>0</v>
      </c>
      <c r="Q60" s="46">
        <v>0</v>
      </c>
      <c r="R60" s="46">
        <v>-3.5</v>
      </c>
      <c r="S60" s="74">
        <v>0</v>
      </c>
      <c r="U60" s="73">
        <v>32.880000000000003</v>
      </c>
      <c r="V60" s="74">
        <v>-81</v>
      </c>
      <c r="W60">
        <v>-62</v>
      </c>
      <c r="X60">
        <v>-14</v>
      </c>
      <c r="Y60">
        <v>-1.5</v>
      </c>
      <c r="Z60">
        <v>-3.5</v>
      </c>
      <c r="AA60">
        <v>0</v>
      </c>
      <c r="AB60">
        <v>0</v>
      </c>
      <c r="AC60">
        <v>32.880000000000003</v>
      </c>
    </row>
    <row r="61" spans="7:29">
      <c r="G61" t="s">
        <v>103</v>
      </c>
      <c r="H61" s="73">
        <v>0</v>
      </c>
      <c r="I61" s="46">
        <v>0</v>
      </c>
      <c r="J61" s="46">
        <v>42.55</v>
      </c>
      <c r="K61" s="46">
        <v>0</v>
      </c>
      <c r="L61" s="46">
        <v>0.39</v>
      </c>
      <c r="M61" s="74">
        <v>0</v>
      </c>
      <c r="N61" s="73">
        <v>-82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42.94</v>
      </c>
      <c r="V61" s="74">
        <v>-83.5</v>
      </c>
      <c r="W61">
        <v>-82</v>
      </c>
      <c r="X61">
        <v>0</v>
      </c>
      <c r="Y61">
        <v>-1.5</v>
      </c>
      <c r="Z61">
        <v>0.39</v>
      </c>
      <c r="AA61">
        <v>0</v>
      </c>
      <c r="AB61">
        <v>0</v>
      </c>
      <c r="AC61">
        <v>42.55</v>
      </c>
    </row>
    <row r="62" spans="7:29">
      <c r="G62" t="s">
        <v>104</v>
      </c>
      <c r="H62" s="73">
        <v>0</v>
      </c>
      <c r="I62" s="46">
        <v>0</v>
      </c>
      <c r="J62" s="46">
        <v>58.99</v>
      </c>
      <c r="K62" s="46">
        <v>0</v>
      </c>
      <c r="L62" s="46">
        <v>0</v>
      </c>
      <c r="M62" s="74">
        <v>0</v>
      </c>
      <c r="N62" s="73">
        <v>-45</v>
      </c>
      <c r="O62" s="46">
        <v>0</v>
      </c>
      <c r="P62" s="46">
        <v>0</v>
      </c>
      <c r="Q62" s="46">
        <v>0</v>
      </c>
      <c r="R62" s="46">
        <v>-3.5</v>
      </c>
      <c r="S62" s="74">
        <v>0</v>
      </c>
      <c r="U62" s="73">
        <v>58.99</v>
      </c>
      <c r="V62" s="74">
        <v>-50</v>
      </c>
      <c r="W62">
        <v>-45</v>
      </c>
      <c r="X62">
        <v>0</v>
      </c>
      <c r="Y62">
        <v>-1.5</v>
      </c>
      <c r="Z62">
        <v>-3.5</v>
      </c>
      <c r="AA62">
        <v>0</v>
      </c>
      <c r="AB62">
        <v>0</v>
      </c>
      <c r="AC62">
        <v>58.99</v>
      </c>
    </row>
    <row r="63" spans="7:29">
      <c r="G63" t="s">
        <v>105</v>
      </c>
      <c r="H63" s="73">
        <v>0</v>
      </c>
      <c r="I63" s="46">
        <v>0</v>
      </c>
      <c r="J63" s="46">
        <v>5.81</v>
      </c>
      <c r="K63" s="46">
        <v>0</v>
      </c>
      <c r="L63" s="46">
        <v>1.35</v>
      </c>
      <c r="M63" s="74">
        <v>0</v>
      </c>
      <c r="N63" s="73">
        <v>-148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7.16</v>
      </c>
      <c r="V63" s="74">
        <v>-179.5</v>
      </c>
      <c r="W63">
        <v>-148</v>
      </c>
      <c r="X63">
        <v>-30</v>
      </c>
      <c r="Y63">
        <v>-1.5</v>
      </c>
      <c r="Z63">
        <v>1.35</v>
      </c>
      <c r="AA63">
        <v>0</v>
      </c>
      <c r="AB63">
        <v>0</v>
      </c>
      <c r="AC63">
        <v>5.81</v>
      </c>
    </row>
    <row r="64" spans="7:29">
      <c r="G64" t="s">
        <v>106</v>
      </c>
      <c r="H64" s="73">
        <v>0</v>
      </c>
      <c r="I64" s="46">
        <v>0</v>
      </c>
      <c r="J64" s="46">
        <v>4.83</v>
      </c>
      <c r="K64" s="46">
        <v>0</v>
      </c>
      <c r="L64" s="46">
        <v>0.68</v>
      </c>
      <c r="M64" s="74">
        <v>0</v>
      </c>
      <c r="N64" s="73">
        <v>-110</v>
      </c>
      <c r="O64" s="46">
        <v>-38</v>
      </c>
      <c r="P64" s="46">
        <v>0</v>
      </c>
      <c r="Q64" s="46">
        <v>0</v>
      </c>
      <c r="R64" s="46">
        <v>0</v>
      </c>
      <c r="S64" s="74">
        <v>0</v>
      </c>
      <c r="U64" s="73">
        <v>5.51</v>
      </c>
      <c r="V64" s="74">
        <v>-149.5</v>
      </c>
      <c r="W64">
        <v>-110</v>
      </c>
      <c r="X64">
        <v>-38</v>
      </c>
      <c r="Y64">
        <v>-1.5</v>
      </c>
      <c r="Z64">
        <v>0.68</v>
      </c>
      <c r="AA64">
        <v>0</v>
      </c>
      <c r="AB64">
        <v>0</v>
      </c>
      <c r="AC64">
        <v>4.83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-70</v>
      </c>
      <c r="O65" s="46">
        <v>-35</v>
      </c>
      <c r="P65" s="46">
        <v>-72</v>
      </c>
      <c r="Q65" s="46">
        <v>0</v>
      </c>
      <c r="R65" s="46">
        <v>-1.8</v>
      </c>
      <c r="S65" s="74">
        <v>0</v>
      </c>
      <c r="U65" s="73">
        <v>0</v>
      </c>
      <c r="V65" s="74">
        <v>-180.3</v>
      </c>
      <c r="W65">
        <v>-70</v>
      </c>
      <c r="X65">
        <v>-35</v>
      </c>
      <c r="Y65">
        <v>-1.5</v>
      </c>
      <c r="Z65">
        <v>-1.8</v>
      </c>
      <c r="AA65">
        <v>0</v>
      </c>
      <c r="AB65">
        <v>0</v>
      </c>
      <c r="AC65">
        <v>-72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-75</v>
      </c>
      <c r="O66" s="46">
        <v>-34</v>
      </c>
      <c r="P66" s="46">
        <v>-58</v>
      </c>
      <c r="Q66" s="46">
        <v>0</v>
      </c>
      <c r="R66" s="46">
        <v>0</v>
      </c>
      <c r="S66" s="74">
        <v>0</v>
      </c>
      <c r="U66" s="73">
        <v>0</v>
      </c>
      <c r="V66" s="74">
        <v>-168.5</v>
      </c>
      <c r="W66">
        <v>-75</v>
      </c>
      <c r="X66">
        <v>-34</v>
      </c>
      <c r="Y66">
        <v>-1.5</v>
      </c>
      <c r="Z66">
        <v>0</v>
      </c>
      <c r="AA66">
        <v>0</v>
      </c>
      <c r="AB66">
        <v>0</v>
      </c>
      <c r="AC66">
        <v>-58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-38</v>
      </c>
      <c r="O67" s="46">
        <v>-15</v>
      </c>
      <c r="P67" s="46">
        <v>-48</v>
      </c>
      <c r="Q67" s="46">
        <v>0</v>
      </c>
      <c r="R67" s="46">
        <v>0</v>
      </c>
      <c r="S67" s="74">
        <v>0</v>
      </c>
      <c r="U67" s="73">
        <v>1.45</v>
      </c>
      <c r="V67" s="74">
        <v>-102.5</v>
      </c>
      <c r="W67">
        <v>-38</v>
      </c>
      <c r="X67">
        <v>-15</v>
      </c>
      <c r="Y67">
        <v>-1.5</v>
      </c>
      <c r="Z67">
        <v>1.45</v>
      </c>
      <c r="AA67">
        <v>0</v>
      </c>
      <c r="AB67">
        <v>0</v>
      </c>
      <c r="AC67">
        <v>-48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0.48</v>
      </c>
      <c r="M68" s="74">
        <v>0</v>
      </c>
      <c r="N68" s="73">
        <v>-33</v>
      </c>
      <c r="O68" s="46">
        <v>-18</v>
      </c>
      <c r="P68" s="46">
        <v>-57</v>
      </c>
      <c r="Q68" s="46">
        <v>0</v>
      </c>
      <c r="R68" s="46">
        <v>0</v>
      </c>
      <c r="S68" s="74">
        <v>0</v>
      </c>
      <c r="U68" s="73">
        <v>0.48</v>
      </c>
      <c r="V68" s="74">
        <v>-109.5</v>
      </c>
      <c r="W68">
        <v>-33</v>
      </c>
      <c r="X68">
        <v>-18</v>
      </c>
      <c r="Y68">
        <v>-1.5</v>
      </c>
      <c r="Z68">
        <v>0.48</v>
      </c>
      <c r="AA68">
        <v>0</v>
      </c>
      <c r="AB68">
        <v>0</v>
      </c>
      <c r="AC68">
        <v>-57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-41</v>
      </c>
      <c r="O69" s="46">
        <v>-25</v>
      </c>
      <c r="P69" s="46">
        <v>-58</v>
      </c>
      <c r="Q69" s="46">
        <v>0</v>
      </c>
      <c r="R69" s="46">
        <v>0</v>
      </c>
      <c r="S69" s="74">
        <v>0</v>
      </c>
      <c r="U69" s="73">
        <v>0</v>
      </c>
      <c r="V69" s="74">
        <v>-125.5</v>
      </c>
      <c r="W69">
        <v>-41</v>
      </c>
      <c r="X69">
        <v>-25</v>
      </c>
      <c r="Y69">
        <v>-1.5</v>
      </c>
      <c r="Z69">
        <v>0</v>
      </c>
      <c r="AA69">
        <v>0</v>
      </c>
      <c r="AB69">
        <v>0</v>
      </c>
      <c r="AC69">
        <v>-58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-31</v>
      </c>
      <c r="O70" s="46">
        <v>-22</v>
      </c>
      <c r="P70" s="46">
        <v>-70</v>
      </c>
      <c r="Q70" s="46">
        <v>0</v>
      </c>
      <c r="R70" s="46">
        <v>0</v>
      </c>
      <c r="S70" s="74">
        <v>0</v>
      </c>
      <c r="U70" s="73">
        <v>0</v>
      </c>
      <c r="V70" s="74">
        <v>-124.5</v>
      </c>
      <c r="W70">
        <v>-31</v>
      </c>
      <c r="X70">
        <v>-22</v>
      </c>
      <c r="Y70">
        <v>-1.5</v>
      </c>
      <c r="Z70">
        <v>0</v>
      </c>
      <c r="AA70">
        <v>0</v>
      </c>
      <c r="AB70">
        <v>0</v>
      </c>
      <c r="AC70">
        <v>-70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-35</v>
      </c>
      <c r="O71" s="46">
        <v>-43</v>
      </c>
      <c r="P71" s="46">
        <v>-110</v>
      </c>
      <c r="Q71" s="46">
        <v>0</v>
      </c>
      <c r="R71" s="46">
        <v>-1</v>
      </c>
      <c r="S71" s="74">
        <v>0</v>
      </c>
      <c r="U71" s="73">
        <v>0</v>
      </c>
      <c r="V71" s="74">
        <v>-190.5</v>
      </c>
      <c r="W71">
        <v>-35</v>
      </c>
      <c r="X71">
        <v>-43</v>
      </c>
      <c r="Y71">
        <v>-1.5</v>
      </c>
      <c r="Z71">
        <v>-1</v>
      </c>
      <c r="AA71">
        <v>0</v>
      </c>
      <c r="AB71">
        <v>0</v>
      </c>
      <c r="AC71">
        <v>-110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-37</v>
      </c>
      <c r="O72" s="46">
        <v>-25</v>
      </c>
      <c r="P72" s="46">
        <v>-66</v>
      </c>
      <c r="Q72" s="46">
        <v>0</v>
      </c>
      <c r="R72" s="46">
        <v>-1</v>
      </c>
      <c r="S72" s="74">
        <v>0</v>
      </c>
      <c r="U72" s="73">
        <v>0</v>
      </c>
      <c r="V72" s="74">
        <v>-129</v>
      </c>
      <c r="W72">
        <v>-37</v>
      </c>
      <c r="X72">
        <v>-25</v>
      </c>
      <c r="Y72">
        <v>0</v>
      </c>
      <c r="Z72">
        <v>-1</v>
      </c>
      <c r="AA72">
        <v>0</v>
      </c>
      <c r="AB72">
        <v>0</v>
      </c>
      <c r="AC72">
        <v>-66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-80</v>
      </c>
      <c r="P73" s="46">
        <v>-60</v>
      </c>
      <c r="Q73" s="46">
        <v>0</v>
      </c>
      <c r="R73" s="46">
        <v>-1</v>
      </c>
      <c r="S73" s="74">
        <v>0</v>
      </c>
      <c r="U73" s="73">
        <v>0</v>
      </c>
      <c r="V73" s="74">
        <v>-141</v>
      </c>
      <c r="W73">
        <v>0</v>
      </c>
      <c r="X73">
        <v>-80</v>
      </c>
      <c r="Y73">
        <v>0</v>
      </c>
      <c r="Z73">
        <v>-1</v>
      </c>
      <c r="AA73">
        <v>0</v>
      </c>
      <c r="AB73">
        <v>0</v>
      </c>
      <c r="AC73">
        <v>-60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-18</v>
      </c>
      <c r="O74" s="46">
        <v>-88</v>
      </c>
      <c r="P74" s="46">
        <v>-70</v>
      </c>
      <c r="Q74" s="46">
        <v>0</v>
      </c>
      <c r="R74" s="46">
        <v>-2</v>
      </c>
      <c r="S74" s="74">
        <v>0</v>
      </c>
      <c r="U74" s="73">
        <v>0</v>
      </c>
      <c r="V74" s="74">
        <v>-178</v>
      </c>
      <c r="W74">
        <v>-18</v>
      </c>
      <c r="X74">
        <v>-88</v>
      </c>
      <c r="Y74">
        <v>0</v>
      </c>
      <c r="Z74">
        <v>-2</v>
      </c>
      <c r="AA74">
        <v>0</v>
      </c>
      <c r="AB74">
        <v>0</v>
      </c>
      <c r="AC74">
        <v>-70</v>
      </c>
    </row>
    <row r="75" spans="7:29">
      <c r="G75" t="s">
        <v>117</v>
      </c>
      <c r="H75" s="73">
        <v>24.18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-65</v>
      </c>
      <c r="P75" s="46">
        <v>-70</v>
      </c>
      <c r="Q75" s="46">
        <v>0</v>
      </c>
      <c r="R75" s="46">
        <v>-2.2000000000000002</v>
      </c>
      <c r="S75" s="74">
        <v>0</v>
      </c>
      <c r="U75" s="73">
        <v>24.18</v>
      </c>
      <c r="V75" s="74">
        <v>-137.19999999999999</v>
      </c>
      <c r="W75">
        <v>24.18</v>
      </c>
      <c r="X75">
        <v>-65</v>
      </c>
      <c r="Y75">
        <v>0</v>
      </c>
      <c r="Z75">
        <v>-2.2000000000000002</v>
      </c>
      <c r="AA75">
        <v>0</v>
      </c>
      <c r="AB75">
        <v>0</v>
      </c>
      <c r="AC75">
        <v>-70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-77</v>
      </c>
      <c r="O76" s="46">
        <v>-68</v>
      </c>
      <c r="P76" s="46">
        <v>-70</v>
      </c>
      <c r="Q76" s="46">
        <v>0</v>
      </c>
      <c r="R76" s="46">
        <v>-2.2000000000000002</v>
      </c>
      <c r="S76" s="74">
        <v>0</v>
      </c>
      <c r="U76" s="73">
        <v>0</v>
      </c>
      <c r="V76" s="74">
        <v>-217.2</v>
      </c>
      <c r="W76">
        <v>-77</v>
      </c>
      <c r="X76">
        <v>-68</v>
      </c>
      <c r="Y76">
        <v>0</v>
      </c>
      <c r="Z76">
        <v>-2.2000000000000002</v>
      </c>
      <c r="AA76">
        <v>0</v>
      </c>
      <c r="AB76">
        <v>0</v>
      </c>
      <c r="AC76">
        <v>-70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</v>
      </c>
      <c r="N77" s="73">
        <v>-120</v>
      </c>
      <c r="O77" s="46">
        <v>-126</v>
      </c>
      <c r="P77" s="46">
        <v>-70</v>
      </c>
      <c r="Q77" s="46">
        <v>0</v>
      </c>
      <c r="R77" s="46">
        <v>-2.2000000000000002</v>
      </c>
      <c r="S77" s="74">
        <v>0</v>
      </c>
      <c r="U77" s="73">
        <v>0.1</v>
      </c>
      <c r="V77" s="74">
        <v>-318.2</v>
      </c>
      <c r="W77">
        <v>-120</v>
      </c>
      <c r="X77">
        <v>-126</v>
      </c>
      <c r="Y77">
        <v>0</v>
      </c>
      <c r="Z77">
        <v>-2.2000000000000002</v>
      </c>
      <c r="AA77">
        <v>0</v>
      </c>
      <c r="AB77">
        <v>0.1</v>
      </c>
      <c r="AC77">
        <v>-70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0.71</v>
      </c>
      <c r="N78" s="73">
        <v>-164</v>
      </c>
      <c r="O78" s="46">
        <v>-111</v>
      </c>
      <c r="P78" s="46">
        <v>-70</v>
      </c>
      <c r="Q78" s="46">
        <v>0</v>
      </c>
      <c r="R78" s="46">
        <v>-2.2000000000000002</v>
      </c>
      <c r="S78" s="74">
        <v>0</v>
      </c>
      <c r="U78" s="73">
        <v>0.71</v>
      </c>
      <c r="V78" s="74">
        <v>-347.2</v>
      </c>
      <c r="W78">
        <v>-164</v>
      </c>
      <c r="X78">
        <v>-111</v>
      </c>
      <c r="Y78">
        <v>0</v>
      </c>
      <c r="Z78">
        <v>-2.2000000000000002</v>
      </c>
      <c r="AA78">
        <v>0</v>
      </c>
      <c r="AB78">
        <v>0.71</v>
      </c>
      <c r="AC78">
        <v>-70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2.23</v>
      </c>
      <c r="N79" s="73">
        <v>-203</v>
      </c>
      <c r="O79" s="46">
        <v>-75</v>
      </c>
      <c r="P79" s="46">
        <v>-70</v>
      </c>
      <c r="Q79" s="46">
        <v>0</v>
      </c>
      <c r="R79" s="46">
        <v>-2</v>
      </c>
      <c r="S79" s="74">
        <v>0</v>
      </c>
      <c r="U79" s="73">
        <v>2.23</v>
      </c>
      <c r="V79" s="74">
        <v>-350</v>
      </c>
      <c r="W79">
        <v>-203</v>
      </c>
      <c r="X79">
        <v>-75</v>
      </c>
      <c r="Y79">
        <v>0</v>
      </c>
      <c r="Z79">
        <v>-2</v>
      </c>
      <c r="AA79">
        <v>0</v>
      </c>
      <c r="AB79">
        <v>2.23</v>
      </c>
      <c r="AC79">
        <v>-70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1.81</v>
      </c>
      <c r="N80" s="73">
        <v>-185</v>
      </c>
      <c r="O80" s="46">
        <v>-68</v>
      </c>
      <c r="P80" s="46">
        <v>-70</v>
      </c>
      <c r="Q80" s="46">
        <v>0</v>
      </c>
      <c r="R80" s="46">
        <v>-1.2</v>
      </c>
      <c r="S80" s="74">
        <v>0</v>
      </c>
      <c r="U80" s="73">
        <v>1.81</v>
      </c>
      <c r="V80" s="74">
        <v>-324.2</v>
      </c>
      <c r="W80">
        <v>-185</v>
      </c>
      <c r="X80">
        <v>-68</v>
      </c>
      <c r="Y80">
        <v>0</v>
      </c>
      <c r="Z80">
        <v>-1.2</v>
      </c>
      <c r="AA80">
        <v>0</v>
      </c>
      <c r="AB80">
        <v>1.81</v>
      </c>
      <c r="AC80">
        <v>-70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0.34</v>
      </c>
      <c r="N81" s="73">
        <v>-165</v>
      </c>
      <c r="O81" s="46">
        <v>-58</v>
      </c>
      <c r="P81" s="46">
        <v>-70</v>
      </c>
      <c r="Q81" s="46">
        <v>0</v>
      </c>
      <c r="R81" s="46">
        <v>-1.4</v>
      </c>
      <c r="S81" s="74">
        <v>0</v>
      </c>
      <c r="U81" s="73">
        <v>0.34</v>
      </c>
      <c r="V81" s="74">
        <v>-294.39999999999998</v>
      </c>
      <c r="W81">
        <v>-165</v>
      </c>
      <c r="X81">
        <v>-58</v>
      </c>
      <c r="Y81">
        <v>0</v>
      </c>
      <c r="Z81">
        <v>-1.4</v>
      </c>
      <c r="AA81">
        <v>0</v>
      </c>
      <c r="AB81">
        <v>0.34</v>
      </c>
      <c r="AC81">
        <v>-70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0.38</v>
      </c>
      <c r="N82" s="73">
        <v>-160</v>
      </c>
      <c r="O82" s="46">
        <v>-55</v>
      </c>
      <c r="P82" s="46">
        <v>-70</v>
      </c>
      <c r="Q82" s="46">
        <v>0</v>
      </c>
      <c r="R82" s="46">
        <v>-1</v>
      </c>
      <c r="S82" s="74">
        <v>0</v>
      </c>
      <c r="U82" s="73">
        <v>0.38</v>
      </c>
      <c r="V82" s="74">
        <v>-286</v>
      </c>
      <c r="W82">
        <v>-160</v>
      </c>
      <c r="X82">
        <v>-55</v>
      </c>
      <c r="Y82">
        <v>0</v>
      </c>
      <c r="Z82">
        <v>-1</v>
      </c>
      <c r="AA82">
        <v>0</v>
      </c>
      <c r="AB82">
        <v>0.38</v>
      </c>
      <c r="AC82">
        <v>-70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1.53</v>
      </c>
      <c r="N83" s="73">
        <v>-180</v>
      </c>
      <c r="O83" s="46">
        <v>-53</v>
      </c>
      <c r="P83" s="46">
        <v>-80</v>
      </c>
      <c r="Q83" s="46">
        <v>0</v>
      </c>
      <c r="R83" s="46">
        <v>-1.1000000000000001</v>
      </c>
      <c r="S83" s="74">
        <v>0</v>
      </c>
      <c r="U83" s="73">
        <v>1.53</v>
      </c>
      <c r="V83" s="74">
        <v>-314.10000000000002</v>
      </c>
      <c r="W83">
        <v>-180</v>
      </c>
      <c r="X83">
        <v>-53</v>
      </c>
      <c r="Y83">
        <v>0</v>
      </c>
      <c r="Z83">
        <v>-1.1000000000000001</v>
      </c>
      <c r="AA83">
        <v>0</v>
      </c>
      <c r="AB83">
        <v>1.53</v>
      </c>
      <c r="AC83">
        <v>-80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1.62</v>
      </c>
      <c r="N84" s="73">
        <v>-165</v>
      </c>
      <c r="O84" s="46">
        <v>-63</v>
      </c>
      <c r="P84" s="46">
        <v>-70</v>
      </c>
      <c r="Q84" s="46">
        <v>0</v>
      </c>
      <c r="R84" s="46">
        <v>-1</v>
      </c>
      <c r="S84" s="74">
        <v>0</v>
      </c>
      <c r="U84" s="73">
        <v>1.62</v>
      </c>
      <c r="V84" s="74">
        <v>-299</v>
      </c>
      <c r="W84">
        <v>-165</v>
      </c>
      <c r="X84">
        <v>-63</v>
      </c>
      <c r="Y84">
        <v>0</v>
      </c>
      <c r="Z84">
        <v>-1</v>
      </c>
      <c r="AA84">
        <v>0</v>
      </c>
      <c r="AB84">
        <v>1.62</v>
      </c>
      <c r="AC84">
        <v>-70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1.38</v>
      </c>
      <c r="N85" s="73">
        <v>-94</v>
      </c>
      <c r="O85" s="46">
        <v>-54</v>
      </c>
      <c r="P85" s="46">
        <v>-80</v>
      </c>
      <c r="Q85" s="46">
        <v>0</v>
      </c>
      <c r="R85" s="46">
        <v>-1</v>
      </c>
      <c r="S85" s="74">
        <v>0</v>
      </c>
      <c r="U85" s="73">
        <v>1.38</v>
      </c>
      <c r="V85" s="74">
        <v>-229</v>
      </c>
      <c r="W85">
        <v>-94</v>
      </c>
      <c r="X85">
        <v>-54</v>
      </c>
      <c r="Y85">
        <v>0</v>
      </c>
      <c r="Z85">
        <v>-1</v>
      </c>
      <c r="AA85">
        <v>0</v>
      </c>
      <c r="AB85">
        <v>1.38</v>
      </c>
      <c r="AC85">
        <v>-80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1.56</v>
      </c>
      <c r="N86" s="73">
        <v>-77</v>
      </c>
      <c r="O86" s="46">
        <v>-67</v>
      </c>
      <c r="P86" s="46">
        <v>-80</v>
      </c>
      <c r="Q86" s="46">
        <v>0</v>
      </c>
      <c r="R86" s="46">
        <v>-1</v>
      </c>
      <c r="S86" s="74">
        <v>0</v>
      </c>
      <c r="U86" s="73">
        <v>1.56</v>
      </c>
      <c r="V86" s="74">
        <v>-225</v>
      </c>
      <c r="W86">
        <v>-77</v>
      </c>
      <c r="X86">
        <v>-67</v>
      </c>
      <c r="Y86">
        <v>0</v>
      </c>
      <c r="Z86">
        <v>-1</v>
      </c>
      <c r="AA86">
        <v>0</v>
      </c>
      <c r="AB86">
        <v>1.56</v>
      </c>
      <c r="AC86">
        <v>-80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1.38</v>
      </c>
      <c r="N87" s="73">
        <v>-91</v>
      </c>
      <c r="O87" s="46">
        <v>-88</v>
      </c>
      <c r="P87" s="46">
        <v>-95</v>
      </c>
      <c r="Q87" s="46">
        <v>0</v>
      </c>
      <c r="R87" s="46">
        <v>-1.2</v>
      </c>
      <c r="S87" s="74">
        <v>0</v>
      </c>
      <c r="U87" s="73">
        <v>1.38</v>
      </c>
      <c r="V87" s="74">
        <v>-275.2</v>
      </c>
      <c r="W87">
        <v>-91</v>
      </c>
      <c r="X87">
        <v>-88</v>
      </c>
      <c r="Y87">
        <v>0</v>
      </c>
      <c r="Z87">
        <v>-1.2</v>
      </c>
      <c r="AA87">
        <v>0</v>
      </c>
      <c r="AB87">
        <v>1.38</v>
      </c>
      <c r="AC87">
        <v>-95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-70</v>
      </c>
      <c r="O88" s="46">
        <v>-88</v>
      </c>
      <c r="P88" s="46">
        <v>-85</v>
      </c>
      <c r="Q88" s="46">
        <v>0</v>
      </c>
      <c r="R88" s="46">
        <v>-1.3</v>
      </c>
      <c r="S88" s="74">
        <v>0</v>
      </c>
      <c r="U88" s="73">
        <v>0.15</v>
      </c>
      <c r="V88" s="74">
        <v>-244.3</v>
      </c>
      <c r="W88">
        <v>-70</v>
      </c>
      <c r="X88">
        <v>-88</v>
      </c>
      <c r="Y88">
        <v>0</v>
      </c>
      <c r="Z88">
        <v>-1.3</v>
      </c>
      <c r="AA88">
        <v>0</v>
      </c>
      <c r="AB88">
        <v>0.15</v>
      </c>
      <c r="AC88">
        <v>-85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-100</v>
      </c>
      <c r="O89" s="46">
        <v>-105</v>
      </c>
      <c r="P89" s="46">
        <v>-80</v>
      </c>
      <c r="Q89" s="46">
        <v>-10</v>
      </c>
      <c r="R89" s="46">
        <v>-1.4</v>
      </c>
      <c r="S89" s="74">
        <v>0</v>
      </c>
      <c r="U89" s="73">
        <v>0.46</v>
      </c>
      <c r="V89" s="74">
        <v>-296.39999999999998</v>
      </c>
      <c r="W89">
        <v>-100</v>
      </c>
      <c r="X89">
        <v>-105</v>
      </c>
      <c r="Y89">
        <v>0</v>
      </c>
      <c r="Z89">
        <v>-1.4</v>
      </c>
      <c r="AA89">
        <v>-10</v>
      </c>
      <c r="AB89">
        <v>0.46</v>
      </c>
      <c r="AC89">
        <v>-80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0.83</v>
      </c>
      <c r="N90" s="73">
        <v>-108</v>
      </c>
      <c r="O90" s="46">
        <v>-110</v>
      </c>
      <c r="P90" s="46">
        <v>-80</v>
      </c>
      <c r="Q90" s="46">
        <v>-10</v>
      </c>
      <c r="R90" s="46">
        <v>-1.5</v>
      </c>
      <c r="S90" s="74">
        <v>0</v>
      </c>
      <c r="U90" s="73">
        <v>0.83</v>
      </c>
      <c r="V90" s="74">
        <v>-309.5</v>
      </c>
      <c r="W90">
        <v>-108</v>
      </c>
      <c r="X90">
        <v>-110</v>
      </c>
      <c r="Y90">
        <v>0</v>
      </c>
      <c r="Z90">
        <v>-1.5</v>
      </c>
      <c r="AA90">
        <v>-10</v>
      </c>
      <c r="AB90">
        <v>0.83</v>
      </c>
      <c r="AC90">
        <v>-80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1.1599999999999999</v>
      </c>
      <c r="N91" s="73">
        <v>-101</v>
      </c>
      <c r="O91" s="46">
        <v>-95</v>
      </c>
      <c r="P91" s="46">
        <v>-80</v>
      </c>
      <c r="Q91" s="46">
        <v>-10</v>
      </c>
      <c r="R91" s="46">
        <v>-1.6</v>
      </c>
      <c r="S91" s="74">
        <v>0</v>
      </c>
      <c r="U91" s="73">
        <v>1.1599999999999999</v>
      </c>
      <c r="V91" s="74">
        <v>-287.60000000000002</v>
      </c>
      <c r="W91">
        <v>-101</v>
      </c>
      <c r="X91">
        <v>-95</v>
      </c>
      <c r="Y91">
        <v>0</v>
      </c>
      <c r="Z91">
        <v>-1.6</v>
      </c>
      <c r="AA91">
        <v>-10</v>
      </c>
      <c r="AB91">
        <v>1.1599999999999999</v>
      </c>
      <c r="AC91">
        <v>-80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0.53</v>
      </c>
      <c r="N92" s="73">
        <v>-109</v>
      </c>
      <c r="O92" s="46">
        <v>-90</v>
      </c>
      <c r="P92" s="46">
        <v>-80</v>
      </c>
      <c r="Q92" s="46">
        <v>-10</v>
      </c>
      <c r="R92" s="46">
        <v>-1.7</v>
      </c>
      <c r="S92" s="74">
        <v>0</v>
      </c>
      <c r="U92" s="73">
        <v>0.53</v>
      </c>
      <c r="V92" s="74">
        <v>-290.7</v>
      </c>
      <c r="W92">
        <v>-109</v>
      </c>
      <c r="X92">
        <v>-90</v>
      </c>
      <c r="Y92">
        <v>0</v>
      </c>
      <c r="Z92">
        <v>-1.7</v>
      </c>
      <c r="AA92">
        <v>-10</v>
      </c>
      <c r="AB92">
        <v>0.53</v>
      </c>
      <c r="AC92">
        <v>-80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0.33</v>
      </c>
      <c r="N93" s="73">
        <v>-87</v>
      </c>
      <c r="O93" s="46">
        <v>-100</v>
      </c>
      <c r="P93" s="46">
        <v>-100</v>
      </c>
      <c r="Q93" s="46">
        <v>-10</v>
      </c>
      <c r="R93" s="46">
        <v>-2.1</v>
      </c>
      <c r="S93" s="74">
        <v>0</v>
      </c>
      <c r="U93" s="73">
        <v>0.33</v>
      </c>
      <c r="V93" s="74">
        <v>-299.10000000000002</v>
      </c>
      <c r="W93">
        <v>-87</v>
      </c>
      <c r="X93">
        <v>-100</v>
      </c>
      <c r="Y93">
        <v>0</v>
      </c>
      <c r="Z93">
        <v>-2.1</v>
      </c>
      <c r="AA93">
        <v>-10</v>
      </c>
      <c r="AB93">
        <v>0.33</v>
      </c>
      <c r="AC93">
        <v>-100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0.89</v>
      </c>
      <c r="N94" s="73">
        <v>-87</v>
      </c>
      <c r="O94" s="46">
        <v>-90</v>
      </c>
      <c r="P94" s="46">
        <v>-90</v>
      </c>
      <c r="Q94" s="46">
        <v>-10</v>
      </c>
      <c r="R94" s="46">
        <v>-2.2000000000000002</v>
      </c>
      <c r="S94" s="74">
        <v>0</v>
      </c>
      <c r="U94" s="73">
        <v>0.89</v>
      </c>
      <c r="V94" s="74">
        <v>-279.2</v>
      </c>
      <c r="W94">
        <v>-87</v>
      </c>
      <c r="X94">
        <v>-90</v>
      </c>
      <c r="Y94">
        <v>0</v>
      </c>
      <c r="Z94">
        <v>-2.2000000000000002</v>
      </c>
      <c r="AA94">
        <v>-10</v>
      </c>
      <c r="AB94">
        <v>0.89</v>
      </c>
      <c r="AC94">
        <v>-90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0.83</v>
      </c>
      <c r="N95" s="73">
        <v>-103</v>
      </c>
      <c r="O95" s="46">
        <v>-90</v>
      </c>
      <c r="P95" s="46">
        <v>-85</v>
      </c>
      <c r="Q95" s="46">
        <v>-10</v>
      </c>
      <c r="R95" s="46">
        <v>-2.5</v>
      </c>
      <c r="S95" s="74">
        <v>0</v>
      </c>
      <c r="U95" s="73">
        <v>0.83</v>
      </c>
      <c r="V95" s="74">
        <v>-290.5</v>
      </c>
      <c r="W95">
        <v>-103</v>
      </c>
      <c r="X95">
        <v>-90</v>
      </c>
      <c r="Y95">
        <v>0</v>
      </c>
      <c r="Z95">
        <v>-2.5</v>
      </c>
      <c r="AA95">
        <v>-10</v>
      </c>
      <c r="AB95">
        <v>0.83</v>
      </c>
      <c r="AC95">
        <v>-85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0.52</v>
      </c>
      <c r="N96" s="73">
        <v>-83</v>
      </c>
      <c r="O96" s="46">
        <v>-70</v>
      </c>
      <c r="P96" s="46">
        <v>-90</v>
      </c>
      <c r="Q96" s="46">
        <v>-10</v>
      </c>
      <c r="R96" s="46">
        <v>-2.6</v>
      </c>
      <c r="S96" s="74">
        <v>0</v>
      </c>
      <c r="U96" s="73">
        <v>0.52</v>
      </c>
      <c r="V96" s="74">
        <v>-255.6</v>
      </c>
      <c r="W96">
        <v>-83</v>
      </c>
      <c r="X96">
        <v>-70</v>
      </c>
      <c r="Y96">
        <v>0</v>
      </c>
      <c r="Z96">
        <v>-2.6</v>
      </c>
      <c r="AA96">
        <v>-10</v>
      </c>
      <c r="AB96">
        <v>0.52</v>
      </c>
      <c r="AC96">
        <v>-90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-77</v>
      </c>
      <c r="O97" s="46">
        <v>-65</v>
      </c>
      <c r="P97" s="46">
        <v>-100</v>
      </c>
      <c r="Q97" s="46">
        <v>-10</v>
      </c>
      <c r="R97" s="46">
        <v>-3</v>
      </c>
      <c r="S97" s="74">
        <v>0</v>
      </c>
      <c r="U97" s="73">
        <v>0</v>
      </c>
      <c r="V97" s="74">
        <v>-255</v>
      </c>
      <c r="W97">
        <v>-77</v>
      </c>
      <c r="X97">
        <v>-65</v>
      </c>
      <c r="Y97">
        <v>0</v>
      </c>
      <c r="Z97">
        <v>-3</v>
      </c>
      <c r="AA97">
        <v>-10</v>
      </c>
      <c r="AB97">
        <v>0</v>
      </c>
      <c r="AC97">
        <v>-100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-86</v>
      </c>
      <c r="O98" s="46">
        <v>-70</v>
      </c>
      <c r="P98" s="46">
        <v>-105</v>
      </c>
      <c r="Q98" s="46">
        <v>-10</v>
      </c>
      <c r="R98" s="46">
        <v>-3.2</v>
      </c>
      <c r="S98" s="74">
        <v>0</v>
      </c>
      <c r="U98" s="73">
        <v>0</v>
      </c>
      <c r="V98" s="74">
        <v>-274.2</v>
      </c>
      <c r="W98">
        <v>-86</v>
      </c>
      <c r="X98">
        <v>-70</v>
      </c>
      <c r="Y98">
        <v>0</v>
      </c>
      <c r="Z98">
        <v>-3.2</v>
      </c>
      <c r="AA98">
        <v>-10</v>
      </c>
      <c r="AB98">
        <v>0</v>
      </c>
      <c r="AC98">
        <v>-105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6.045E-3</v>
      </c>
      <c r="I99" s="69">
        <f t="shared" ref="I99:BQ99" si="1">SUM(I3:I98)/4000</f>
        <v>1.5955E-2</v>
      </c>
      <c r="J99" s="69">
        <f t="shared" si="1"/>
        <v>8.2205E-2</v>
      </c>
      <c r="K99" s="69">
        <f t="shared" si="1"/>
        <v>3.6510000000000008E-2</v>
      </c>
      <c r="L99" s="69">
        <f t="shared" si="1"/>
        <v>1.0874999999999999E-3</v>
      </c>
      <c r="M99" s="69">
        <f t="shared" si="1"/>
        <v>4.7099999999999998E-3</v>
      </c>
      <c r="N99" s="68">
        <f t="shared" si="1"/>
        <v>-2.2277499999999999</v>
      </c>
      <c r="O99" s="69">
        <f t="shared" si="1"/>
        <v>-1.1737500000000001</v>
      </c>
      <c r="P99" s="69">
        <f t="shared" si="1"/>
        <v>-1.2357499999999999</v>
      </c>
      <c r="Q99" s="69">
        <f t="shared" si="1"/>
        <v>-7.6499999999999999E-2</v>
      </c>
      <c r="R99" s="69">
        <f t="shared" si="1"/>
        <v>-7.5999999999999998E-2</v>
      </c>
      <c r="S99" s="70">
        <f t="shared" si="1"/>
        <v>0</v>
      </c>
      <c r="U99" s="68">
        <f t="shared" si="1"/>
        <v>0.14651249999999999</v>
      </c>
      <c r="V99" s="70">
        <f t="shared" si="1"/>
        <v>-4.8081250000000013</v>
      </c>
      <c r="W99">
        <f t="shared" si="1"/>
        <v>-2.221705</v>
      </c>
      <c r="X99">
        <f t="shared" si="1"/>
        <v>-1.1577950000000001</v>
      </c>
      <c r="Y99">
        <f t="shared" si="1"/>
        <v>-1.8374999999999999E-2</v>
      </c>
      <c r="Z99">
        <f t="shared" si="1"/>
        <v>-7.4912500000000021E-2</v>
      </c>
      <c r="AA99">
        <f t="shared" si="1"/>
        <v>-3.9990000000000012E-2</v>
      </c>
      <c r="AB99">
        <f t="shared" si="1"/>
        <v>4.7099999999999998E-3</v>
      </c>
      <c r="AC99">
        <f t="shared" si="1"/>
        <v>-1.1535449999999996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564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U3" s="73">
        <v>-2</v>
      </c>
      <c r="V3" s="74">
        <v>0</v>
      </c>
      <c r="W3">
        <v>-2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-2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-2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-2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-2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-2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-2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-2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-2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-2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-2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-2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-2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-2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-2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-2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0</v>
      </c>
      <c r="W19">
        <v>-2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0</v>
      </c>
      <c r="W20">
        <v>-2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0</v>
      </c>
      <c r="W21">
        <v>-2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0</v>
      </c>
      <c r="W22">
        <v>-2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0</v>
      </c>
      <c r="W23">
        <v>-2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0</v>
      </c>
      <c r="W24">
        <v>-2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-2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0</v>
      </c>
      <c r="W26">
        <v>-2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-2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-2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-2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-2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0</v>
      </c>
      <c r="W31">
        <v>-2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9.67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9.67</v>
      </c>
      <c r="W35">
        <v>0</v>
      </c>
      <c r="X35">
        <v>9.67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19.34</v>
      </c>
      <c r="L36" s="46">
        <v>0</v>
      </c>
      <c r="M36" s="74">
        <v>2.13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21.47</v>
      </c>
      <c r="W36">
        <v>0</v>
      </c>
      <c r="X36">
        <v>19.34</v>
      </c>
      <c r="Y36">
        <v>2.13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31.92</v>
      </c>
      <c r="L37" s="46">
        <v>0</v>
      </c>
      <c r="M37" s="74">
        <v>2.3199999999999998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34.24</v>
      </c>
      <c r="W37">
        <v>0</v>
      </c>
      <c r="X37">
        <v>31.92</v>
      </c>
      <c r="Y37">
        <v>2.3199999999999998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44.49</v>
      </c>
      <c r="L38" s="46">
        <v>0</v>
      </c>
      <c r="M38" s="74">
        <v>1.74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46.23</v>
      </c>
      <c r="W38">
        <v>0</v>
      </c>
      <c r="X38">
        <v>44.49</v>
      </c>
      <c r="Y38">
        <v>1.74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19.350000000000001</v>
      </c>
      <c r="L39" s="46">
        <v>0</v>
      </c>
      <c r="M39" s="74">
        <v>0.48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19.829999999999998</v>
      </c>
      <c r="W39">
        <v>0</v>
      </c>
      <c r="X39">
        <v>19.350000000000001</v>
      </c>
      <c r="Y39">
        <v>0.48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23.21</v>
      </c>
      <c r="L40" s="46">
        <v>0</v>
      </c>
      <c r="M40" s="74">
        <v>0.28999999999999998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23.5</v>
      </c>
      <c r="W40">
        <v>0</v>
      </c>
      <c r="X40">
        <v>23.21</v>
      </c>
      <c r="Y40">
        <v>0.28999999999999998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35.78</v>
      </c>
      <c r="L41" s="46">
        <v>0</v>
      </c>
      <c r="M41" s="74">
        <v>0.57999999999999996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36.36</v>
      </c>
      <c r="W41">
        <v>0</v>
      </c>
      <c r="X41">
        <v>35.78</v>
      </c>
      <c r="Y41">
        <v>0.57999999999999996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44.49</v>
      </c>
      <c r="L42" s="46">
        <v>0</v>
      </c>
      <c r="M42" s="74">
        <v>0.48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44.97</v>
      </c>
      <c r="W42">
        <v>0</v>
      </c>
      <c r="X42">
        <v>44.49</v>
      </c>
      <c r="Y42">
        <v>0.48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54.16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54.16</v>
      </c>
      <c r="W43">
        <v>0</v>
      </c>
      <c r="X43">
        <v>54.16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60.93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60.93</v>
      </c>
      <c r="W44">
        <v>0</v>
      </c>
      <c r="X44">
        <v>60.93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56.09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56.09</v>
      </c>
      <c r="W45">
        <v>0</v>
      </c>
      <c r="X45">
        <v>56.09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60.93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60.93</v>
      </c>
      <c r="W46">
        <v>0</v>
      </c>
      <c r="X46">
        <v>60.93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61.89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61.89</v>
      </c>
      <c r="W47">
        <v>0</v>
      </c>
      <c r="X47">
        <v>61.89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64.8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64.8</v>
      </c>
      <c r="W48">
        <v>0</v>
      </c>
      <c r="X48">
        <v>64.8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64.8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64.8</v>
      </c>
      <c r="W49">
        <v>0</v>
      </c>
      <c r="X49">
        <v>64.8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65.760000000000005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65.760000000000005</v>
      </c>
      <c r="W50">
        <v>0</v>
      </c>
      <c r="X50">
        <v>65.760000000000005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67.7</v>
      </c>
      <c r="L51" s="46">
        <v>0</v>
      </c>
      <c r="M51" s="74">
        <v>1.93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69.63</v>
      </c>
      <c r="W51">
        <v>0</v>
      </c>
      <c r="X51">
        <v>67.7</v>
      </c>
      <c r="Y51">
        <v>1.93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68.66</v>
      </c>
      <c r="L52" s="46">
        <v>0</v>
      </c>
      <c r="M52" s="74">
        <v>4.84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73.5</v>
      </c>
      <c r="W52">
        <v>0</v>
      </c>
      <c r="X52">
        <v>68.66</v>
      </c>
      <c r="Y52">
        <v>4.84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71.56</v>
      </c>
      <c r="L53" s="46">
        <v>0</v>
      </c>
      <c r="M53" s="74">
        <v>5.42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76.98</v>
      </c>
      <c r="W53">
        <v>0</v>
      </c>
      <c r="X53">
        <v>71.56</v>
      </c>
      <c r="Y53">
        <v>5.42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72.53</v>
      </c>
      <c r="L54" s="46">
        <v>0</v>
      </c>
      <c r="M54" s="74">
        <v>2.61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75.14</v>
      </c>
      <c r="W54">
        <v>0</v>
      </c>
      <c r="X54">
        <v>72.53</v>
      </c>
      <c r="Y54">
        <v>2.61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72.540000000000006</v>
      </c>
      <c r="L55" s="46">
        <v>0</v>
      </c>
      <c r="M55" s="74">
        <v>3.67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76.209999999999994</v>
      </c>
      <c r="W55">
        <v>0</v>
      </c>
      <c r="X55">
        <v>72.540000000000006</v>
      </c>
      <c r="Y55">
        <v>3.67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71.569999999999993</v>
      </c>
      <c r="L56" s="46">
        <v>0</v>
      </c>
      <c r="M56" s="74">
        <v>0.77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72.34</v>
      </c>
      <c r="W56">
        <v>0</v>
      </c>
      <c r="X56">
        <v>71.569999999999993</v>
      </c>
      <c r="Y56">
        <v>0.77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73.5</v>
      </c>
      <c r="L57" s="46">
        <v>0</v>
      </c>
      <c r="M57" s="74">
        <v>1.26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74.760000000000005</v>
      </c>
      <c r="W57">
        <v>0</v>
      </c>
      <c r="X57">
        <v>73.5</v>
      </c>
      <c r="Y57">
        <v>1.26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71.569999999999993</v>
      </c>
      <c r="L58" s="46">
        <v>0</v>
      </c>
      <c r="M58" s="74">
        <v>1.74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73.31</v>
      </c>
      <c r="W58">
        <v>0</v>
      </c>
      <c r="X58">
        <v>71.569999999999993</v>
      </c>
      <c r="Y58">
        <v>1.74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73.5</v>
      </c>
      <c r="L59" s="46">
        <v>0</v>
      </c>
      <c r="M59" s="74">
        <v>4.6399999999999997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78.14</v>
      </c>
      <c r="W59">
        <v>0</v>
      </c>
      <c r="X59">
        <v>73.5</v>
      </c>
      <c r="Y59">
        <v>4.6399999999999997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76.400000000000006</v>
      </c>
      <c r="L60" s="46">
        <v>0</v>
      </c>
      <c r="M60" s="74">
        <v>0.97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77.37</v>
      </c>
      <c r="W60">
        <v>0</v>
      </c>
      <c r="X60">
        <v>76.400000000000006</v>
      </c>
      <c r="Y60">
        <v>0.97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78.34</v>
      </c>
      <c r="L61" s="46">
        <v>0</v>
      </c>
      <c r="M61" s="74">
        <v>1.64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79.98</v>
      </c>
      <c r="W61">
        <v>0</v>
      </c>
      <c r="X61">
        <v>78.34</v>
      </c>
      <c r="Y61">
        <v>1.64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79.31</v>
      </c>
      <c r="L62" s="46">
        <v>0</v>
      </c>
      <c r="M62" s="74">
        <v>0.48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79.790000000000006</v>
      </c>
      <c r="W62">
        <v>0</v>
      </c>
      <c r="X62">
        <v>79.31</v>
      </c>
      <c r="Y62">
        <v>0.48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79.31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80.37</v>
      </c>
      <c r="W63">
        <v>0</v>
      </c>
      <c r="X63">
        <v>79.31</v>
      </c>
      <c r="Y63">
        <v>1.06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79.31</v>
      </c>
      <c r="L64" s="46">
        <v>0</v>
      </c>
      <c r="M64" s="74">
        <v>1.64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80.95</v>
      </c>
      <c r="W64">
        <v>0</v>
      </c>
      <c r="X64">
        <v>79.31</v>
      </c>
      <c r="Y64">
        <v>1.64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78.34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78.34</v>
      </c>
      <c r="W65">
        <v>0</v>
      </c>
      <c r="X65">
        <v>78.34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76.400000000000006</v>
      </c>
      <c r="L66" s="46">
        <v>0</v>
      </c>
      <c r="M66" s="74">
        <v>2.9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79.3</v>
      </c>
      <c r="W66">
        <v>0</v>
      </c>
      <c r="X66">
        <v>76.400000000000006</v>
      </c>
      <c r="Y66">
        <v>2.9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73.5</v>
      </c>
      <c r="L67" s="46">
        <v>0</v>
      </c>
      <c r="M67" s="74">
        <v>1.06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74.56</v>
      </c>
      <c r="W67">
        <v>0</v>
      </c>
      <c r="X67">
        <v>73.5</v>
      </c>
      <c r="Y67">
        <v>1.06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67.69</v>
      </c>
      <c r="L68" s="46">
        <v>0</v>
      </c>
      <c r="M68" s="74">
        <v>1.84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69.53</v>
      </c>
      <c r="W68">
        <v>0</v>
      </c>
      <c r="X68">
        <v>67.69</v>
      </c>
      <c r="Y68">
        <v>1.84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64.8</v>
      </c>
      <c r="L69" s="46">
        <v>0</v>
      </c>
      <c r="M69" s="74">
        <v>3.67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68.47</v>
      </c>
      <c r="W69">
        <v>0</v>
      </c>
      <c r="X69">
        <v>64.8</v>
      </c>
      <c r="Y69">
        <v>3.67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64.790000000000006</v>
      </c>
      <c r="L70" s="46">
        <v>0</v>
      </c>
      <c r="M70" s="74">
        <v>5.61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70.400000000000006</v>
      </c>
      <c r="W70">
        <v>0</v>
      </c>
      <c r="X70">
        <v>64.790000000000006</v>
      </c>
      <c r="Y70">
        <v>5.61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101.54</v>
      </c>
      <c r="L71" s="46">
        <v>0</v>
      </c>
      <c r="M71" s="74">
        <v>5.32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106.86</v>
      </c>
      <c r="W71">
        <v>0</v>
      </c>
      <c r="X71">
        <v>101.54</v>
      </c>
      <c r="Y71">
        <v>5.32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90.91</v>
      </c>
      <c r="L72" s="46">
        <v>0</v>
      </c>
      <c r="M72" s="74">
        <v>4.74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</v>
      </c>
      <c r="V72" s="74">
        <v>95.65</v>
      </c>
      <c r="W72">
        <v>-2</v>
      </c>
      <c r="X72">
        <v>90.91</v>
      </c>
      <c r="Y72">
        <v>4.74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73.5</v>
      </c>
      <c r="L73" s="46">
        <v>0</v>
      </c>
      <c r="M73" s="74">
        <v>5.32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78.819999999999993</v>
      </c>
      <c r="W73">
        <v>-2</v>
      </c>
      <c r="X73">
        <v>73.5</v>
      </c>
      <c r="Y73">
        <v>5.32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57.05</v>
      </c>
      <c r="L74" s="46">
        <v>0</v>
      </c>
      <c r="M74" s="74">
        <v>4.55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61.6</v>
      </c>
      <c r="W74">
        <v>-2</v>
      </c>
      <c r="X74">
        <v>57.05</v>
      </c>
      <c r="Y74">
        <v>4.55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39.65</v>
      </c>
      <c r="L75" s="46">
        <v>0</v>
      </c>
      <c r="M75" s="74">
        <v>8.2200000000000006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-2</v>
      </c>
      <c r="V75" s="74">
        <v>47.87</v>
      </c>
      <c r="W75">
        <v>-2</v>
      </c>
      <c r="X75">
        <v>39.65</v>
      </c>
      <c r="Y75">
        <v>8.2200000000000006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24.18</v>
      </c>
      <c r="L76" s="46">
        <v>0</v>
      </c>
      <c r="M76" s="74">
        <v>4.74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28.92</v>
      </c>
      <c r="W76">
        <v>-2</v>
      </c>
      <c r="X76">
        <v>24.18</v>
      </c>
      <c r="Y76">
        <v>4.74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4.21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4.21</v>
      </c>
      <c r="W77">
        <v>-2</v>
      </c>
      <c r="X77">
        <v>0</v>
      </c>
      <c r="Y77">
        <v>4.21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2.12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2.12</v>
      </c>
      <c r="W78">
        <v>-2</v>
      </c>
      <c r="X78">
        <v>0</v>
      </c>
      <c r="Y78">
        <v>2.12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1.1499999999999999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1.1499999999999999</v>
      </c>
      <c r="W79">
        <v>-2</v>
      </c>
      <c r="X79">
        <v>0</v>
      </c>
      <c r="Y79">
        <v>1.1499999999999999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1.31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1.31</v>
      </c>
      <c r="W80">
        <v>-2</v>
      </c>
      <c r="X80">
        <v>0</v>
      </c>
      <c r="Y80">
        <v>1.31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0.44</v>
      </c>
      <c r="W81">
        <v>-2</v>
      </c>
      <c r="X81">
        <v>0</v>
      </c>
      <c r="Y81">
        <v>0.44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0.16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0.16</v>
      </c>
      <c r="W82">
        <v>-2</v>
      </c>
      <c r="X82">
        <v>0</v>
      </c>
      <c r="Y82">
        <v>0.16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0.44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0.44</v>
      </c>
      <c r="W83">
        <v>-2</v>
      </c>
      <c r="X83">
        <v>0</v>
      </c>
      <c r="Y83">
        <v>0.44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0.5</v>
      </c>
      <c r="W84">
        <v>-2</v>
      </c>
      <c r="X84">
        <v>0</v>
      </c>
      <c r="Y84">
        <v>0.5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0.54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0.54</v>
      </c>
      <c r="W85">
        <v>-2</v>
      </c>
      <c r="X85">
        <v>0</v>
      </c>
      <c r="Y85">
        <v>0.54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0.63</v>
      </c>
      <c r="W86">
        <v>-2</v>
      </c>
      <c r="X86">
        <v>0</v>
      </c>
      <c r="Y86">
        <v>0.63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0.52</v>
      </c>
      <c r="W87">
        <v>-2</v>
      </c>
      <c r="X87">
        <v>0</v>
      </c>
      <c r="Y87">
        <v>0.52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7.0000000000000007E-2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7.0000000000000007E-2</v>
      </c>
      <c r="W88">
        <v>-2</v>
      </c>
      <c r="X88">
        <v>0</v>
      </c>
      <c r="Y88">
        <v>7.0000000000000007E-2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0.15</v>
      </c>
      <c r="W89">
        <v>-2</v>
      </c>
      <c r="X89">
        <v>0</v>
      </c>
      <c r="Y89">
        <v>0.15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0.25</v>
      </c>
      <c r="W90">
        <v>-2</v>
      </c>
      <c r="X90">
        <v>0</v>
      </c>
      <c r="Y90">
        <v>0.25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0.18</v>
      </c>
      <c r="W91">
        <v>-2</v>
      </c>
      <c r="X91">
        <v>0</v>
      </c>
      <c r="Y91">
        <v>0.18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0.09</v>
      </c>
      <c r="W92">
        <v>-2</v>
      </c>
      <c r="X92">
        <v>0</v>
      </c>
      <c r="Y92">
        <v>0.09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0.04</v>
      </c>
      <c r="W93">
        <v>-2</v>
      </c>
      <c r="X93">
        <v>0</v>
      </c>
      <c r="Y93">
        <v>0.04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0.13</v>
      </c>
      <c r="W94">
        <v>-2</v>
      </c>
      <c r="X94">
        <v>0</v>
      </c>
      <c r="Y94">
        <v>0.13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0.1</v>
      </c>
      <c r="W95">
        <v>-2</v>
      </c>
      <c r="X95">
        <v>0</v>
      </c>
      <c r="Y95">
        <v>0.1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0.06</v>
      </c>
      <c r="W96">
        <v>-2</v>
      </c>
      <c r="X96">
        <v>0</v>
      </c>
      <c r="Y96">
        <v>0.06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0</v>
      </c>
      <c r="W97">
        <v>-2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0</v>
      </c>
      <c r="W98">
        <v>-2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0.6414399999999999</v>
      </c>
      <c r="L99" s="69">
        <f t="shared" si="1"/>
        <v>0</v>
      </c>
      <c r="M99" s="69">
        <f t="shared" si="1"/>
        <v>2.5437499999999998E-2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-2.8000000000000001E-2</v>
      </c>
      <c r="V99" s="70">
        <f t="shared" si="1"/>
        <v>0.6668774999999999</v>
      </c>
      <c r="W99">
        <f t="shared" si="1"/>
        <v>-2.8000000000000001E-2</v>
      </c>
      <c r="X99">
        <f t="shared" si="1"/>
        <v>0.6414399999999999</v>
      </c>
      <c r="Y99">
        <f t="shared" si="1"/>
        <v>2.5437499999999998E-2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45412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45412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11.20182</v>
      </c>
      <c r="E3">
        <f>GT_NG!P3</f>
        <v>14.07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102.20600757782898</v>
      </c>
      <c r="J3">
        <f>Bawana_RLNG!P3</f>
        <v>0</v>
      </c>
      <c r="K3">
        <f>Bawana_Spot!P3</f>
        <v>296.82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1167.4858410255013</v>
      </c>
      <c r="P3" s="36">
        <v>118.60096614494078</v>
      </c>
      <c r="Q3" s="36">
        <v>38.31560751948647</v>
      </c>
      <c r="R3" s="38">
        <v>0</v>
      </c>
      <c r="S3" s="38">
        <v>7.68</v>
      </c>
      <c r="T3" s="37">
        <f>SUMPRODUCT(LTA!J3:AN3,LTA!J$101:AN$101,LTA!J$103:AN$103)</f>
        <v>68.67</v>
      </c>
      <c r="U3" s="37">
        <f>SUMPRODUCT(LTA!J3:AN3,LTA!J$102:AN$102,LTA!J$103:AN$103)</f>
        <v>106.28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108.8</v>
      </c>
      <c r="AB3" s="75">
        <f>-STOA!N3</f>
        <v>0</v>
      </c>
      <c r="AC3">
        <f>SUMIF(B3:AB3,"&gt;0")*$AC$2-SUMIF(B3:AB3,"&lt;0")*($AC$2/(1-$AC$2))+SUMIF(AI3:AR3,"&gt;0")*$AC$2-SUMIF(AI3:AR3,"&lt;0")*($AC$2/(1-$AC$2))</f>
        <v>17.515094035049163</v>
      </c>
      <c r="AD3">
        <f>SUM(B3:AB3,AI3:AV3)-AC3</f>
        <v>2067.6151482327086</v>
      </c>
      <c r="AE3">
        <f>'IDT-1'!B3</f>
        <v>122.087</v>
      </c>
      <c r="AF3" s="24"/>
      <c r="AG3">
        <f>SUM(AD3:AF3)</f>
        <v>2189.7021482327086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11.20182</v>
      </c>
      <c r="E4">
        <f>GT_NG!P4</f>
        <v>14.07</v>
      </c>
      <c r="F4">
        <f>GT_Spot!P4</f>
        <v>0</v>
      </c>
      <c r="G4">
        <f>PPCL_NG!P4</f>
        <v>44.997078111810922</v>
      </c>
      <c r="H4">
        <f>PPCL_Spot!P4</f>
        <v>0</v>
      </c>
      <c r="I4">
        <f>Bawana_NG!P4</f>
        <v>102.20600757782898</v>
      </c>
      <c r="J4">
        <f>Bawana_RLNG!P4</f>
        <v>0</v>
      </c>
      <c r="K4">
        <f>Bawana_Spot!P4</f>
        <v>296.82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1166.4549811424008</v>
      </c>
      <c r="P4" s="36">
        <v>118.60096614494078</v>
      </c>
      <c r="Q4" s="36">
        <v>38.31560751948647</v>
      </c>
      <c r="R4" s="38">
        <v>0</v>
      </c>
      <c r="S4" s="38">
        <v>7.68</v>
      </c>
      <c r="T4" s="37">
        <f>SUMPRODUCT(LTA!J4:AN4,LTA!J$101:AN$101,LTA!J$103:AN$103)</f>
        <v>69.67</v>
      </c>
      <c r="U4" s="37">
        <f>SUMPRODUCT(LTA!J4:AN4,LTA!J$102:AN$102,LTA!J$103:AN$103)</f>
        <v>106.28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108.8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17.514810268170333</v>
      </c>
      <c r="AD4">
        <f t="shared" ref="AD4:AD67" si="1">SUM(B4:AB4,AI4:AV4)-AC4</f>
        <v>2067.5816502282978</v>
      </c>
      <c r="AE4">
        <f>'IDT-1'!B4</f>
        <v>104</v>
      </c>
      <c r="AF4" s="24"/>
      <c r="AG4">
        <f t="shared" ref="AG4:AG67" si="2">SUM(AD4:AF4)</f>
        <v>2171.5816502282978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11.20182</v>
      </c>
      <c r="E5">
        <f>GT_NG!P5</f>
        <v>14.07</v>
      </c>
      <c r="F5">
        <f>GT_Spot!P5</f>
        <v>0</v>
      </c>
      <c r="G5">
        <f>PPCL_NG!P5</f>
        <v>44.997078111810922</v>
      </c>
      <c r="H5">
        <f>PPCL_Spot!P5</f>
        <v>0</v>
      </c>
      <c r="I5">
        <f>Bawana_NG!P5</f>
        <v>102.20600757782898</v>
      </c>
      <c r="J5">
        <f>Bawana_RLNG!P5</f>
        <v>0</v>
      </c>
      <c r="K5">
        <f>Bawana_Spot!P5</f>
        <v>296.82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1186.7038486597355</v>
      </c>
      <c r="P5" s="36">
        <v>118.60096614494078</v>
      </c>
      <c r="Q5" s="36">
        <v>38.31560751948647</v>
      </c>
      <c r="R5" s="38">
        <v>0</v>
      </c>
      <c r="S5" s="38">
        <v>7.68</v>
      </c>
      <c r="T5" s="37">
        <f>SUMPRODUCT(LTA!J5:AN5,LTA!J$101:AN$101,LTA!J$103:AN$103)</f>
        <v>69.989999999999995</v>
      </c>
      <c r="U5" s="37">
        <f>SUMPRODUCT(LTA!J5:AN5,LTA!J$102:AN$102,LTA!J$103:AN$103)</f>
        <v>105.78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108.8</v>
      </c>
      <c r="AB5" s="75">
        <f>-STOA!N5</f>
        <v>0</v>
      </c>
      <c r="AC5">
        <f t="shared" si="0"/>
        <v>18.064590852935947</v>
      </c>
      <c r="AD5">
        <f t="shared" si="1"/>
        <v>2042.1007371608666</v>
      </c>
      <c r="AE5">
        <f>'IDT-1'!B5</f>
        <v>77</v>
      </c>
      <c r="AF5" s="24"/>
      <c r="AG5">
        <f t="shared" si="2"/>
        <v>2119.1007371608666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11.20182</v>
      </c>
      <c r="E6">
        <f>GT_NG!P6</f>
        <v>14.07</v>
      </c>
      <c r="F6">
        <f>GT_Spot!P6</f>
        <v>0</v>
      </c>
      <c r="G6">
        <f>PPCL_NG!P6</f>
        <v>44.997078111810922</v>
      </c>
      <c r="H6">
        <f>PPCL_Spot!P6</f>
        <v>0</v>
      </c>
      <c r="I6">
        <f>Bawana_NG!P6</f>
        <v>102.20600757782898</v>
      </c>
      <c r="J6">
        <f>Bawana_RLNG!P6</f>
        <v>0</v>
      </c>
      <c r="K6">
        <f>Bawana_Spot!P6</f>
        <v>296.82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1187.5570143157711</v>
      </c>
      <c r="P6" s="36">
        <v>118.60096614494078</v>
      </c>
      <c r="Q6" s="36">
        <v>38.31560751948647</v>
      </c>
      <c r="R6" s="38">
        <v>0</v>
      </c>
      <c r="S6" s="38">
        <v>7.68</v>
      </c>
      <c r="T6" s="37">
        <f>SUMPRODUCT(LTA!J6:AN6,LTA!J$101:AN$101,LTA!J$103:AN$103)</f>
        <v>70.33</v>
      </c>
      <c r="U6" s="37">
        <f>SUMPRODUCT(LTA!J6:AN6,LTA!J$102:AN$102,LTA!J$103:AN$103)</f>
        <v>105.78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108.8</v>
      </c>
      <c r="AB6" s="75">
        <f>-STOA!N6</f>
        <v>0</v>
      </c>
      <c r="AC6">
        <f t="shared" si="0"/>
        <v>18.125440390795987</v>
      </c>
      <c r="AD6">
        <f t="shared" si="1"/>
        <v>2037.2330532790425</v>
      </c>
      <c r="AE6">
        <f>'IDT-1'!B6</f>
        <v>63</v>
      </c>
      <c r="AF6" s="24"/>
      <c r="AG6">
        <f t="shared" si="2"/>
        <v>2100.2330532790425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11.20182</v>
      </c>
      <c r="E7">
        <f>GT_NG!P7</f>
        <v>14.07</v>
      </c>
      <c r="F7">
        <f>GT_Spot!P7</f>
        <v>0</v>
      </c>
      <c r="G7">
        <f>PPCL_NG!P7</f>
        <v>44.997078111810922</v>
      </c>
      <c r="H7">
        <f>PPCL_Spot!P7</f>
        <v>0</v>
      </c>
      <c r="I7">
        <f>Bawana_NG!P7</f>
        <v>102.20600757782898</v>
      </c>
      <c r="J7">
        <f>Bawana_RLNG!P7</f>
        <v>0</v>
      </c>
      <c r="K7">
        <f>Bawana_Spot!P7</f>
        <v>296.82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1191.3606300539004</v>
      </c>
      <c r="P7" s="36">
        <v>118.60096614494078</v>
      </c>
      <c r="Q7" s="36">
        <v>38.31560751948647</v>
      </c>
      <c r="R7" s="38">
        <v>0</v>
      </c>
      <c r="S7" s="38">
        <v>7.68</v>
      </c>
      <c r="T7" s="37">
        <f>SUMPRODUCT(LTA!J7:AN7,LTA!J$101:AN$101,LTA!J$103:AN$103)</f>
        <v>81.67</v>
      </c>
      <c r="U7" s="37">
        <f>SUMPRODUCT(LTA!J7:AN7,LTA!J$102:AN$102,LTA!J$103:AN$103)</f>
        <v>119.28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108.8</v>
      </c>
      <c r="AB7" s="75">
        <f>-STOA!N7</f>
        <v>0</v>
      </c>
      <c r="AC7">
        <f t="shared" si="0"/>
        <v>18.73877770289139</v>
      </c>
      <c r="AD7">
        <f t="shared" si="1"/>
        <v>2021.2633317050766</v>
      </c>
      <c r="AE7">
        <f>'IDT-1'!B7</f>
        <v>31</v>
      </c>
      <c r="AF7" s="24"/>
      <c r="AG7">
        <f t="shared" si="2"/>
        <v>2052.2633317050768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11.20182</v>
      </c>
      <c r="E8">
        <f>GT_NG!P8</f>
        <v>14.07</v>
      </c>
      <c r="F8">
        <f>GT_Spot!P8</f>
        <v>0</v>
      </c>
      <c r="G8">
        <f>PPCL_NG!P8</f>
        <v>44.997078111810922</v>
      </c>
      <c r="H8">
        <f>PPCL_Spot!P8</f>
        <v>0</v>
      </c>
      <c r="I8">
        <f>Bawana_NG!P8</f>
        <v>102.20600757782898</v>
      </c>
      <c r="J8">
        <f>Bawana_RLNG!P8</f>
        <v>0</v>
      </c>
      <c r="K8">
        <f>Bawana_Spot!P8</f>
        <v>296.82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1191.3606300539004</v>
      </c>
      <c r="P8" s="36">
        <v>118.60096614494078</v>
      </c>
      <c r="Q8" s="36">
        <v>38.31560751948647</v>
      </c>
      <c r="R8" s="38">
        <v>0</v>
      </c>
      <c r="S8" s="38">
        <v>7.68</v>
      </c>
      <c r="T8" s="37">
        <f>SUMPRODUCT(LTA!J8:AN8,LTA!J$101:AN$101,LTA!J$103:AN$103)</f>
        <v>80.989999999999995</v>
      </c>
      <c r="U8" s="37">
        <f>SUMPRODUCT(LTA!J8:AN8,LTA!J$102:AN$102,LTA!J$103:AN$103)</f>
        <v>119.78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108.8</v>
      </c>
      <c r="AB8" s="75">
        <f>-STOA!N8</f>
        <v>0</v>
      </c>
      <c r="AC8">
        <f t="shared" si="0"/>
        <v>18.728794545166501</v>
      </c>
      <c r="AD8">
        <f t="shared" si="1"/>
        <v>2022.0933148628012</v>
      </c>
      <c r="AE8">
        <f>'IDT-1'!B8</f>
        <v>10</v>
      </c>
      <c r="AF8" s="24"/>
      <c r="AG8">
        <f t="shared" si="2"/>
        <v>2032.0933148628012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11.20182</v>
      </c>
      <c r="E9">
        <f>GT_NG!P9</f>
        <v>14.07</v>
      </c>
      <c r="F9">
        <f>GT_Spot!P9</f>
        <v>0</v>
      </c>
      <c r="G9">
        <f>PPCL_NG!P9</f>
        <v>44.997078111810922</v>
      </c>
      <c r="H9">
        <f>PPCL_Spot!P9</f>
        <v>0</v>
      </c>
      <c r="I9">
        <f>Bawana_NG!P9</f>
        <v>102.20600757782898</v>
      </c>
      <c r="J9">
        <f>Bawana_RLNG!P9</f>
        <v>0</v>
      </c>
      <c r="K9">
        <f>Bawana_Spot!P9</f>
        <v>296.82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1191.3606300539004</v>
      </c>
      <c r="P9" s="36">
        <v>118.60096614494078</v>
      </c>
      <c r="Q9" s="36">
        <v>38.31560751948647</v>
      </c>
      <c r="R9" s="38">
        <v>0</v>
      </c>
      <c r="S9" s="38">
        <v>7.68</v>
      </c>
      <c r="T9" s="37">
        <f>SUMPRODUCT(LTA!J9:AN9,LTA!J$101:AN$101,LTA!J$103:AN$103)</f>
        <v>70.989999999999995</v>
      </c>
      <c r="U9" s="37">
        <f>SUMPRODUCT(LTA!J9:AN9,LTA!J$102:AN$102,LTA!J$103:AN$103)</f>
        <v>107.77000000000001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108.8</v>
      </c>
      <c r="AB9" s="75">
        <f>-STOA!N9</f>
        <v>0</v>
      </c>
      <c r="AC9">
        <f t="shared" si="0"/>
        <v>18.848872223262511</v>
      </c>
      <c r="AD9">
        <f t="shared" si="1"/>
        <v>1963.9632371847053</v>
      </c>
      <c r="AE9">
        <f>'IDT-1'!B9</f>
        <v>0</v>
      </c>
      <c r="AF9" s="24"/>
      <c r="AG9">
        <f t="shared" si="2"/>
        <v>1963.9632371847053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-130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11.20182</v>
      </c>
      <c r="E10">
        <f>GT_NG!P10</f>
        <v>14.07</v>
      </c>
      <c r="F10">
        <f>GT_Spot!P10</f>
        <v>0</v>
      </c>
      <c r="G10">
        <f>PPCL_NG!P10</f>
        <v>44.997078111810922</v>
      </c>
      <c r="H10">
        <f>PPCL_Spot!P10</f>
        <v>0</v>
      </c>
      <c r="I10">
        <f>Bawana_NG!P10</f>
        <v>102.20600757782898</v>
      </c>
      <c r="J10">
        <f>Bawana_RLNG!P10</f>
        <v>0</v>
      </c>
      <c r="K10">
        <f>Bawana_Spot!P10</f>
        <v>296.82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1191.3606300539004</v>
      </c>
      <c r="P10" s="36">
        <v>118.60096614494078</v>
      </c>
      <c r="Q10" s="36">
        <v>38.31560751948647</v>
      </c>
      <c r="R10" s="38">
        <v>0</v>
      </c>
      <c r="S10" s="38">
        <v>7.68</v>
      </c>
      <c r="T10" s="37">
        <f>SUMPRODUCT(LTA!J10:AN10,LTA!J$101:AN$101,LTA!J$103:AN$103)</f>
        <v>71</v>
      </c>
      <c r="U10" s="37">
        <f>SUMPRODUCT(LTA!J10:AN10,LTA!J$102:AN$102,LTA!J$103:AN$103)</f>
        <v>108.27000000000001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108.8</v>
      </c>
      <c r="AB10" s="75">
        <f>-STOA!N10</f>
        <v>0</v>
      </c>
      <c r="AC10">
        <f t="shared" si="0"/>
        <v>19.132704428183843</v>
      </c>
      <c r="AD10">
        <f t="shared" si="1"/>
        <v>1931.1894049797838</v>
      </c>
      <c r="AE10">
        <f>'IDT-1'!B10</f>
        <v>0</v>
      </c>
      <c r="AF10" s="24"/>
      <c r="AG10">
        <f t="shared" si="2"/>
        <v>1931.1894049797838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-163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11.20182</v>
      </c>
      <c r="E11">
        <f>GT_NG!P11</f>
        <v>14.07</v>
      </c>
      <c r="F11">
        <f>GT_Spot!P11</f>
        <v>0</v>
      </c>
      <c r="G11">
        <f>PPCL_NG!P11</f>
        <v>44.997078111810922</v>
      </c>
      <c r="H11">
        <f>PPCL_Spot!P11</f>
        <v>0</v>
      </c>
      <c r="I11">
        <f>Bawana_NG!P11</f>
        <v>102.20600757782898</v>
      </c>
      <c r="J11">
        <f>Bawana_RLNG!P11</f>
        <v>0</v>
      </c>
      <c r="K11">
        <f>Bawana_Spot!P11</f>
        <v>200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1189.683872372317</v>
      </c>
      <c r="P11" s="36">
        <v>118.60096614494078</v>
      </c>
      <c r="Q11" s="36">
        <v>38.31560751948647</v>
      </c>
      <c r="R11" s="38">
        <v>0</v>
      </c>
      <c r="S11" s="38">
        <v>7.68</v>
      </c>
      <c r="T11" s="37">
        <f>SUMPRODUCT(LTA!J11:AN11,LTA!J$101:AN$101,LTA!J$103:AN$103)</f>
        <v>66.66</v>
      </c>
      <c r="U11" s="37">
        <f>SUMPRODUCT(LTA!J11:AN11,LTA!J$102:AN$102,LTA!J$103:AN$103)</f>
        <v>100.27000000000001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108.8</v>
      </c>
      <c r="AB11" s="75">
        <f>-STOA!N11</f>
        <v>0</v>
      </c>
      <c r="AC11">
        <f t="shared" si="0"/>
        <v>17.659521569265642</v>
      </c>
      <c r="AD11">
        <f t="shared" si="1"/>
        <v>1885.8258301571184</v>
      </c>
      <c r="AE11">
        <f>'IDT-1'!B11</f>
        <v>0</v>
      </c>
      <c r="AF11" s="24"/>
      <c r="AG11">
        <f t="shared" si="2"/>
        <v>1885.8258301571184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11.20182</v>
      </c>
      <c r="E12">
        <f>GT_NG!P12</f>
        <v>14.51</v>
      </c>
      <c r="F12">
        <f>GT_Spot!P12</f>
        <v>0</v>
      </c>
      <c r="G12">
        <f>PPCL_NG!P12</f>
        <v>44.997078111810922</v>
      </c>
      <c r="H12">
        <f>PPCL_Spot!P12</f>
        <v>0</v>
      </c>
      <c r="I12">
        <f>Bawana_NG!P12</f>
        <v>102.20600757782898</v>
      </c>
      <c r="J12">
        <f>Bawana_RLNG!P12</f>
        <v>0</v>
      </c>
      <c r="K12">
        <f>Bawana_Spot!P12</f>
        <v>200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1193.688487774047</v>
      </c>
      <c r="P12" s="36">
        <v>118.60096614494078</v>
      </c>
      <c r="Q12" s="36">
        <v>38.31560751948647</v>
      </c>
      <c r="R12" s="38">
        <v>0</v>
      </c>
      <c r="S12" s="38">
        <v>7.68</v>
      </c>
      <c r="T12" s="37">
        <f>SUMPRODUCT(LTA!J12:AN12,LTA!J$101:AN$101,LTA!J$103:AN$103)</f>
        <v>66.34</v>
      </c>
      <c r="U12" s="37">
        <f>SUMPRODUCT(LTA!J12:AN12,LTA!J$102:AN$102,LTA!J$103:AN$103)</f>
        <v>100.77000000000001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108.8</v>
      </c>
      <c r="AB12" s="75">
        <f>-STOA!N12</f>
        <v>0</v>
      </c>
      <c r="AC12">
        <f t="shared" si="0"/>
        <v>18.003330016736182</v>
      </c>
      <c r="AD12">
        <f t="shared" si="1"/>
        <v>1854.1066371113779</v>
      </c>
      <c r="AE12">
        <f>'IDT-1'!B12</f>
        <v>0</v>
      </c>
      <c r="AF12" s="24"/>
      <c r="AG12">
        <f t="shared" si="2"/>
        <v>1854.1066371113779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-135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11.20182</v>
      </c>
      <c r="E13">
        <f>GT_NG!P13</f>
        <v>14.51</v>
      </c>
      <c r="F13">
        <f>GT_Spot!P13</f>
        <v>0</v>
      </c>
      <c r="G13">
        <f>PPCL_NG!P13</f>
        <v>44.997078111810922</v>
      </c>
      <c r="H13">
        <f>PPCL_Spot!P13</f>
        <v>0</v>
      </c>
      <c r="I13">
        <f>Bawana_NG!P13</f>
        <v>102.20600757782898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1185.1940204899333</v>
      </c>
      <c r="P13" s="36">
        <v>118.60096614494078</v>
      </c>
      <c r="Q13" s="36">
        <v>38.31560751948647</v>
      </c>
      <c r="R13" s="38">
        <v>0</v>
      </c>
      <c r="S13" s="38">
        <v>7.68</v>
      </c>
      <c r="T13" s="37">
        <f>SUMPRODUCT(LTA!J13:AN13,LTA!J$101:AN$101,LTA!J$103:AN$103)</f>
        <v>72.989999999999995</v>
      </c>
      <c r="U13" s="37">
        <f>SUMPRODUCT(LTA!J13:AN13,LTA!J$102:AN$102,LTA!J$103:AN$103)</f>
        <v>101.27000000000001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108.8</v>
      </c>
      <c r="AB13" s="75">
        <f>-STOA!N13</f>
        <v>0</v>
      </c>
      <c r="AC13">
        <f t="shared" si="0"/>
        <v>17.334844075252732</v>
      </c>
      <c r="AD13">
        <f t="shared" si="1"/>
        <v>1831.4306557687478</v>
      </c>
      <c r="AE13">
        <f>'IDT-1'!B13</f>
        <v>0</v>
      </c>
      <c r="AF13" s="24"/>
      <c r="AG13">
        <f t="shared" si="2"/>
        <v>1831.4306557687478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11.20182</v>
      </c>
      <c r="E14">
        <f>GT_NG!P14</f>
        <v>14.51</v>
      </c>
      <c r="F14">
        <f>GT_Spot!P14</f>
        <v>0</v>
      </c>
      <c r="G14">
        <f>PPCL_NG!P14</f>
        <v>44.997078111810922</v>
      </c>
      <c r="H14">
        <f>PPCL_Spot!P14</f>
        <v>0</v>
      </c>
      <c r="I14">
        <f>Bawana_NG!P14</f>
        <v>102.20600757782898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1185.1940204899333</v>
      </c>
      <c r="P14" s="36">
        <v>118.60096614494078</v>
      </c>
      <c r="Q14" s="36">
        <v>38.31560751948647</v>
      </c>
      <c r="R14" s="38">
        <v>0</v>
      </c>
      <c r="S14" s="38">
        <v>7.68</v>
      </c>
      <c r="T14" s="37">
        <f>SUMPRODUCT(LTA!J14:AN14,LTA!J$101:AN$101,LTA!J$103:AN$103)</f>
        <v>72.67</v>
      </c>
      <c r="U14" s="37">
        <f>SUMPRODUCT(LTA!J14:AN14,LTA!J$102:AN$102,LTA!J$103:AN$103)</f>
        <v>102.27000000000001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108.8</v>
      </c>
      <c r="AB14" s="75">
        <f>-STOA!N14</f>
        <v>0</v>
      </c>
      <c r="AC14">
        <f t="shared" si="0"/>
        <v>17.552335018374961</v>
      </c>
      <c r="AD14">
        <f t="shared" si="1"/>
        <v>1806.8931648256255</v>
      </c>
      <c r="AE14">
        <f>'IDT-1'!B14</f>
        <v>0</v>
      </c>
      <c r="AF14" s="24"/>
      <c r="AG14">
        <f t="shared" si="2"/>
        <v>1806.8931648256255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11.20182</v>
      </c>
      <c r="E15">
        <f>GT_NG!P15</f>
        <v>14.51</v>
      </c>
      <c r="F15">
        <f>GT_Spot!P15</f>
        <v>0</v>
      </c>
      <c r="G15">
        <f>PPCL_NG!P15</f>
        <v>44.997078111810922</v>
      </c>
      <c r="H15">
        <f>PPCL_Spot!P15</f>
        <v>0</v>
      </c>
      <c r="I15">
        <f>Bawana_NG!P15</f>
        <v>102.20600757782898</v>
      </c>
      <c r="J15">
        <f>Bawana_RLNG!P15</f>
        <v>0</v>
      </c>
      <c r="K15">
        <f>Bawana_Spot!P15</f>
        <v>136.09980652478484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1125.1907843699867</v>
      </c>
      <c r="P15" s="36">
        <v>118.60096614494078</v>
      </c>
      <c r="Q15" s="36">
        <v>38.31560751948647</v>
      </c>
      <c r="R15" s="38">
        <v>0</v>
      </c>
      <c r="S15" s="38">
        <v>7.68</v>
      </c>
      <c r="T15" s="37">
        <f>SUMPRODUCT(LTA!J15:AN15,LTA!J$101:AN$101,LTA!J$103:AN$103)</f>
        <v>72.67</v>
      </c>
      <c r="U15" s="37">
        <f>SUMPRODUCT(LTA!J15:AN15,LTA!J$102:AN$102,LTA!J$103:AN$103)</f>
        <v>107.77000000000001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108.76</v>
      </c>
      <c r="AB15" s="75">
        <f>-STOA!N15</f>
        <v>0</v>
      </c>
      <c r="AC15">
        <f t="shared" si="0"/>
        <v>16.655506216229817</v>
      </c>
      <c r="AD15">
        <f t="shared" si="1"/>
        <v>1777.3465640326087</v>
      </c>
      <c r="AE15">
        <f>'IDT-1'!B15</f>
        <v>0</v>
      </c>
      <c r="AF15" s="24"/>
      <c r="AG15">
        <f t="shared" si="2"/>
        <v>1777.3465640326087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11.20182</v>
      </c>
      <c r="E16">
        <f>GT_NG!P16</f>
        <v>14.51</v>
      </c>
      <c r="F16">
        <f>GT_Spot!P16</f>
        <v>0</v>
      </c>
      <c r="G16">
        <f>PPCL_NG!P16</f>
        <v>44.997078111810922</v>
      </c>
      <c r="H16">
        <f>PPCL_Spot!P16</f>
        <v>0</v>
      </c>
      <c r="I16">
        <f>Bawana_NG!P16</f>
        <v>102.20600757782898</v>
      </c>
      <c r="J16">
        <f>Bawana_RLNG!P16</f>
        <v>0</v>
      </c>
      <c r="K16">
        <f>Bawana_Spot!P16</f>
        <v>136.09980652478484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1125.1907843699867</v>
      </c>
      <c r="P16" s="36">
        <v>118.60096614494078</v>
      </c>
      <c r="Q16" s="36">
        <v>38.31560751948647</v>
      </c>
      <c r="R16" s="38">
        <v>0</v>
      </c>
      <c r="S16" s="38">
        <v>7.68</v>
      </c>
      <c r="T16" s="37">
        <f>SUMPRODUCT(LTA!J16:AN16,LTA!J$101:AN$101,LTA!J$103:AN$103)</f>
        <v>72.33</v>
      </c>
      <c r="U16" s="37">
        <f>SUMPRODUCT(LTA!J16:AN16,LTA!J$102:AN$102,LTA!J$103:AN$103)</f>
        <v>108.27000000000001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108.76</v>
      </c>
      <c r="AB16" s="75">
        <f>-STOA!N16</f>
        <v>0</v>
      </c>
      <c r="AC16">
        <f t="shared" si="0"/>
        <v>16.894042632526709</v>
      </c>
      <c r="AD16">
        <f t="shared" si="1"/>
        <v>1749.2680276163119</v>
      </c>
      <c r="AE16">
        <f>'IDT-1'!B16</f>
        <v>0</v>
      </c>
      <c r="AF16" s="24"/>
      <c r="AG16">
        <f t="shared" si="2"/>
        <v>1749.2680276163119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11.20182</v>
      </c>
      <c r="E17">
        <f>GT_NG!P17</f>
        <v>14.51</v>
      </c>
      <c r="F17">
        <f>GT_Spot!P17</f>
        <v>0</v>
      </c>
      <c r="G17">
        <f>PPCL_NG!P17</f>
        <v>44.997078111810922</v>
      </c>
      <c r="H17">
        <f>PPCL_Spot!P17</f>
        <v>0</v>
      </c>
      <c r="I17">
        <f>Bawana_NG!P17</f>
        <v>134.20534009235791</v>
      </c>
      <c r="J17">
        <f>Bawana_RLNG!P17</f>
        <v>0</v>
      </c>
      <c r="K17">
        <f>Bawana_Spot!P17</f>
        <v>136.09980652478484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1076.8365304560136</v>
      </c>
      <c r="P17" s="36">
        <v>118.60096614494078</v>
      </c>
      <c r="Q17" s="36">
        <v>38.31560751948647</v>
      </c>
      <c r="R17" s="38">
        <v>0</v>
      </c>
      <c r="S17" s="38">
        <v>7.68</v>
      </c>
      <c r="T17" s="37">
        <f>SUMPRODUCT(LTA!J17:AN17,LTA!J$101:AN$101,LTA!J$103:AN$103)</f>
        <v>72.33</v>
      </c>
      <c r="U17" s="37">
        <f>SUMPRODUCT(LTA!J17:AN17,LTA!J$102:AN$102,LTA!J$103:AN$103)</f>
        <v>108.27000000000001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108.76</v>
      </c>
      <c r="AB17" s="75">
        <f>-STOA!N17</f>
        <v>0</v>
      </c>
      <c r="AC17">
        <f t="shared" si="0"/>
        <v>16.815959396845603</v>
      </c>
      <c r="AD17">
        <f t="shared" si="1"/>
        <v>1725.991189452549</v>
      </c>
      <c r="AE17">
        <f>'IDT-1'!B17</f>
        <v>0</v>
      </c>
      <c r="AF17" s="24"/>
      <c r="AG17">
        <f t="shared" si="2"/>
        <v>1725.991189452549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11.20182</v>
      </c>
      <c r="E18">
        <f>GT_NG!P18</f>
        <v>14.51</v>
      </c>
      <c r="F18">
        <f>GT_Spot!P18</f>
        <v>0</v>
      </c>
      <c r="G18">
        <f>PPCL_NG!P18</f>
        <v>44.997078111810922</v>
      </c>
      <c r="H18">
        <f>PPCL_Spot!P18</f>
        <v>0</v>
      </c>
      <c r="I18">
        <f>Bawana_NG!P18</f>
        <v>134.20534009235791</v>
      </c>
      <c r="J18">
        <f>Bawana_RLNG!P18</f>
        <v>0</v>
      </c>
      <c r="K18">
        <f>Bawana_Spot!P18</f>
        <v>136.09980652478484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1022.2407568391011</v>
      </c>
      <c r="P18" s="36">
        <v>118.60096614494078</v>
      </c>
      <c r="Q18" s="36">
        <v>38.31560751948647</v>
      </c>
      <c r="R18" s="38">
        <v>0</v>
      </c>
      <c r="S18" s="38">
        <v>7.68</v>
      </c>
      <c r="T18" s="37">
        <f>SUMPRODUCT(LTA!J18:AN18,LTA!J$101:AN$101,LTA!J$103:AN$103)</f>
        <v>71.989999999999995</v>
      </c>
      <c r="U18" s="37">
        <f>SUMPRODUCT(LTA!J18:AN18,LTA!J$102:AN$102,LTA!J$103:AN$103)</f>
        <v>107.27000000000001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108.76</v>
      </c>
      <c r="AB18" s="75">
        <f>-STOA!N18</f>
        <v>0</v>
      </c>
      <c r="AC18">
        <f t="shared" si="0"/>
        <v>16.015723747192862</v>
      </c>
      <c r="AD18">
        <f t="shared" si="1"/>
        <v>1709.8556514852892</v>
      </c>
      <c r="AE18">
        <f>'IDT-1'!B18</f>
        <v>0</v>
      </c>
      <c r="AF18" s="24"/>
      <c r="AG18">
        <f t="shared" si="2"/>
        <v>1709.8556514852892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11.20182</v>
      </c>
      <c r="E19">
        <f>GT_NG!P19</f>
        <v>14.51</v>
      </c>
      <c r="F19">
        <f>GT_Spot!P19</f>
        <v>0</v>
      </c>
      <c r="G19">
        <f>PPCL_NG!P19</f>
        <v>44.997115569514776</v>
      </c>
      <c r="H19">
        <f>PPCL_Spot!P19</f>
        <v>0</v>
      </c>
      <c r="I19">
        <f>Bawana_NG!P19</f>
        <v>134.60516504435904</v>
      </c>
      <c r="J19">
        <f>Bawana_RLNG!P19</f>
        <v>0</v>
      </c>
      <c r="K19">
        <f>Bawana_Spot!P19</f>
        <v>136.09980652478484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956.47811188857099</v>
      </c>
      <c r="P19" s="36">
        <v>118.60096614494078</v>
      </c>
      <c r="Q19" s="36">
        <v>38.31560751948647</v>
      </c>
      <c r="R19" s="38">
        <v>0</v>
      </c>
      <c r="S19" s="38">
        <v>7.68</v>
      </c>
      <c r="T19" s="37">
        <f>SUMPRODUCT(LTA!J19:AN19,LTA!J$101:AN$101,LTA!J$103:AN$103)</f>
        <v>71.33</v>
      </c>
      <c r="U19" s="37">
        <f>SUMPRODUCT(LTA!J19:AN19,LTA!J$102:AN$102,LTA!J$103:AN$103)</f>
        <v>106.27000000000001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108.76</v>
      </c>
      <c r="AB19" s="75">
        <f>-STOA!N19</f>
        <v>0</v>
      </c>
      <c r="AC19">
        <f t="shared" si="0"/>
        <v>15.181655326653484</v>
      </c>
      <c r="AD19">
        <f t="shared" si="1"/>
        <v>1675.6669373650034</v>
      </c>
      <c r="AE19">
        <f>'IDT-1'!B19</f>
        <v>0</v>
      </c>
      <c r="AF19" s="24"/>
      <c r="AG19">
        <f t="shared" si="2"/>
        <v>1675.6669373650034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11.20182</v>
      </c>
      <c r="E20">
        <f>GT_NG!P20</f>
        <v>14.51</v>
      </c>
      <c r="F20">
        <f>GT_Spot!P20</f>
        <v>0</v>
      </c>
      <c r="G20">
        <f>PPCL_NG!P20</f>
        <v>44.997115569514776</v>
      </c>
      <c r="H20">
        <f>PPCL_Spot!P20</f>
        <v>0</v>
      </c>
      <c r="I20">
        <f>Bawana_NG!P20</f>
        <v>134.60516504435904</v>
      </c>
      <c r="J20">
        <f>Bawana_RLNG!P20</f>
        <v>0</v>
      </c>
      <c r="K20">
        <f>Bawana_Spot!P20</f>
        <v>136.09980652478484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958.12086602673128</v>
      </c>
      <c r="P20" s="36">
        <v>118.60096614494078</v>
      </c>
      <c r="Q20" s="36">
        <v>38.31560751948647</v>
      </c>
      <c r="R20" s="38">
        <v>0</v>
      </c>
      <c r="S20" s="38">
        <v>7.68</v>
      </c>
      <c r="T20" s="37">
        <f>SUMPRODUCT(LTA!J20:AN20,LTA!J$101:AN$101,LTA!J$103:AN$103)</f>
        <v>71.34</v>
      </c>
      <c r="U20" s="37">
        <f>SUMPRODUCT(LTA!J20:AN20,LTA!J$102:AN$102,LTA!J$103:AN$103)</f>
        <v>104.77000000000001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108.76</v>
      </c>
      <c r="AB20" s="75">
        <f>-STOA!N20</f>
        <v>0</v>
      </c>
      <c r="AC20">
        <f t="shared" si="0"/>
        <v>15.293063511837586</v>
      </c>
      <c r="AD20">
        <f t="shared" si="1"/>
        <v>1662.7082833179795</v>
      </c>
      <c r="AE20">
        <f>'IDT-1'!B20</f>
        <v>0</v>
      </c>
      <c r="AF20" s="24"/>
      <c r="AG20">
        <f t="shared" si="2"/>
        <v>1662.7082833179795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11.20182</v>
      </c>
      <c r="E21">
        <f>GT_NG!P21</f>
        <v>14.51</v>
      </c>
      <c r="F21">
        <f>GT_Spot!P21</f>
        <v>0</v>
      </c>
      <c r="G21">
        <f>PPCL_NG!P21</f>
        <v>44.997115569514776</v>
      </c>
      <c r="H21">
        <f>PPCL_Spot!P21</f>
        <v>0</v>
      </c>
      <c r="I21">
        <f>Bawana_NG!P21</f>
        <v>134.60516504435904</v>
      </c>
      <c r="J21">
        <f>Bawana_RLNG!P21</f>
        <v>0</v>
      </c>
      <c r="K21">
        <f>Bawana_Spot!P21</f>
        <v>136.09980652478484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958.12086602673128</v>
      </c>
      <c r="P21" s="36">
        <v>118.60096614494078</v>
      </c>
      <c r="Q21" s="36">
        <v>38.31560751948647</v>
      </c>
      <c r="R21" s="38">
        <v>0</v>
      </c>
      <c r="S21" s="38">
        <v>7.68</v>
      </c>
      <c r="T21" s="37">
        <f>SUMPRODUCT(LTA!J21:AN21,LTA!J$101:AN$101,LTA!J$103:AN$103)</f>
        <v>76.34</v>
      </c>
      <c r="U21" s="37">
        <f>SUMPRODUCT(LTA!J21:AN21,LTA!J$102:AN$102,LTA!J$103:AN$103)</f>
        <v>117.77000000000001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108.76</v>
      </c>
      <c r="AB21" s="75">
        <f>-STOA!N21</f>
        <v>0</v>
      </c>
      <c r="AC21">
        <f t="shared" si="0"/>
        <v>15.664513612684702</v>
      </c>
      <c r="AD21">
        <f t="shared" si="1"/>
        <v>1654.3368332171324</v>
      </c>
      <c r="AE21">
        <f>'IDT-1'!B21</f>
        <v>0</v>
      </c>
      <c r="AF21" s="24"/>
      <c r="AG21">
        <f t="shared" si="2"/>
        <v>1654.3368332171324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11.20182</v>
      </c>
      <c r="E22">
        <f>GT_NG!P22</f>
        <v>14.51</v>
      </c>
      <c r="F22">
        <f>GT_Spot!P22</f>
        <v>0</v>
      </c>
      <c r="G22">
        <f>PPCL_NG!P22</f>
        <v>44.997115569514776</v>
      </c>
      <c r="H22">
        <f>PPCL_Spot!P22</f>
        <v>0</v>
      </c>
      <c r="I22">
        <f>Bawana_NG!P22</f>
        <v>134.20534009235791</v>
      </c>
      <c r="J22">
        <f>Bawana_RLNG!P22</f>
        <v>0</v>
      </c>
      <c r="K22">
        <f>Bawana_Spot!P22</f>
        <v>136.09980652478484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958.12086602673128</v>
      </c>
      <c r="P22" s="36">
        <v>118.60096614494078</v>
      </c>
      <c r="Q22" s="36">
        <v>38.31560751948647</v>
      </c>
      <c r="R22" s="38">
        <v>0</v>
      </c>
      <c r="S22" s="38">
        <v>7.68</v>
      </c>
      <c r="T22" s="37">
        <f>SUMPRODUCT(LTA!J22:AN22,LTA!J$101:AN$101,LTA!J$103:AN$103)</f>
        <v>77.34</v>
      </c>
      <c r="U22" s="37">
        <f>SUMPRODUCT(LTA!J22:AN22,LTA!J$102:AN$102,LTA!J$103:AN$103)</f>
        <v>117.27000000000001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108.76</v>
      </c>
      <c r="AB22" s="75">
        <f>-STOA!N22</f>
        <v>0</v>
      </c>
      <c r="AC22">
        <f t="shared" si="0"/>
        <v>15.767008975786561</v>
      </c>
      <c r="AD22">
        <f t="shared" si="1"/>
        <v>1642.3345129020292</v>
      </c>
      <c r="AE22">
        <f>'IDT-1'!B22</f>
        <v>0</v>
      </c>
      <c r="AF22" s="24"/>
      <c r="AG22">
        <f t="shared" si="2"/>
        <v>1642.3345129020292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11.20182</v>
      </c>
      <c r="E23">
        <f>GT_NG!P23</f>
        <v>14.51</v>
      </c>
      <c r="F23">
        <f>GT_Spot!P23</f>
        <v>0</v>
      </c>
      <c r="G23">
        <f>PPCL_NG!P23</f>
        <v>44.997115569514776</v>
      </c>
      <c r="H23">
        <f>PPCL_Spot!P23</f>
        <v>0</v>
      </c>
      <c r="I23">
        <f>Bawana_NG!P23</f>
        <v>134.20534009235791</v>
      </c>
      <c r="J23">
        <f>Bawana_RLNG!P23</f>
        <v>0</v>
      </c>
      <c r="K23">
        <f>Bawana_Spot!P23</f>
        <v>136.09980652478484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922.55539745264753</v>
      </c>
      <c r="P23" s="36">
        <v>118.60096614494078</v>
      </c>
      <c r="Q23" s="36">
        <v>38.31560751948647</v>
      </c>
      <c r="R23" s="38">
        <v>0</v>
      </c>
      <c r="S23" s="38">
        <v>7.68</v>
      </c>
      <c r="T23" s="37">
        <f>SUMPRODUCT(LTA!J23:AN23,LTA!J$101:AN$101,LTA!J$103:AN$103)</f>
        <v>77.38</v>
      </c>
      <c r="U23" s="37">
        <f>SUMPRODUCT(LTA!J23:AN23,LTA!J$102:AN$102,LTA!J$103:AN$103)</f>
        <v>116.27000000000001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108.8</v>
      </c>
      <c r="AB23" s="75">
        <f>-STOA!N23</f>
        <v>0</v>
      </c>
      <c r="AC23">
        <f t="shared" si="0"/>
        <v>15.409704093414922</v>
      </c>
      <c r="AD23">
        <f t="shared" si="1"/>
        <v>1612.2063492103171</v>
      </c>
      <c r="AE23">
        <f>'IDT-1'!B23</f>
        <v>0</v>
      </c>
      <c r="AF23" s="24"/>
      <c r="AG23">
        <f t="shared" si="2"/>
        <v>1612.2063492103171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11.20182</v>
      </c>
      <c r="E24">
        <f>GT_NG!P24</f>
        <v>14.51</v>
      </c>
      <c r="F24">
        <f>GT_Spot!P24</f>
        <v>0</v>
      </c>
      <c r="G24">
        <f>PPCL_NG!P24</f>
        <v>44.997115569514776</v>
      </c>
      <c r="H24">
        <f>PPCL_Spot!P24</f>
        <v>0</v>
      </c>
      <c r="I24">
        <f>Bawana_NG!P24</f>
        <v>134.20534009235791</v>
      </c>
      <c r="J24">
        <f>Bawana_RLNG!P24</f>
        <v>0</v>
      </c>
      <c r="K24">
        <f>Bawana_Spot!P24</f>
        <v>136.09980652478484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931.10422239185061</v>
      </c>
      <c r="P24" s="36">
        <v>118.60096614494078</v>
      </c>
      <c r="Q24" s="36">
        <v>38.31560751948647</v>
      </c>
      <c r="R24" s="38">
        <v>0</v>
      </c>
      <c r="S24" s="38">
        <v>7.68</v>
      </c>
      <c r="T24" s="37">
        <f>SUMPRODUCT(LTA!J24:AN24,LTA!J$101:AN$101,LTA!J$103:AN$103)</f>
        <v>76.86</v>
      </c>
      <c r="U24" s="37">
        <f>SUMPRODUCT(LTA!J24:AN24,LTA!J$102:AN$102,LTA!J$103:AN$103)</f>
        <v>116.27000000000001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108.8</v>
      </c>
      <c r="AB24" s="75">
        <f>-STOA!N24</f>
        <v>0</v>
      </c>
      <c r="AC24">
        <f t="shared" si="0"/>
        <v>15.553386642428231</v>
      </c>
      <c r="AD24">
        <f t="shared" si="1"/>
        <v>1611.0914916005072</v>
      </c>
      <c r="AE24">
        <f>'IDT-1'!B24</f>
        <v>0</v>
      </c>
      <c r="AF24" s="24"/>
      <c r="AG24">
        <f t="shared" si="2"/>
        <v>1611.0914916005072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-112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11.20182</v>
      </c>
      <c r="E25">
        <f>GT_NG!P25</f>
        <v>14.51</v>
      </c>
      <c r="F25">
        <f>GT_Spot!P25</f>
        <v>0</v>
      </c>
      <c r="G25">
        <f>PPCL_NG!P25</f>
        <v>44.997115569514776</v>
      </c>
      <c r="H25">
        <f>PPCL_Spot!P25</f>
        <v>0</v>
      </c>
      <c r="I25">
        <f>Bawana_NG!P25</f>
        <v>102.20600757782898</v>
      </c>
      <c r="J25">
        <f>Bawana_RLNG!P25</f>
        <v>0</v>
      </c>
      <c r="K25">
        <f>Bawana_Spot!P25</f>
        <v>136.09980652478484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926.43758642166597</v>
      </c>
      <c r="P25" s="36">
        <v>118.60096614494078</v>
      </c>
      <c r="Q25" s="36">
        <v>14.507712438909032</v>
      </c>
      <c r="R25" s="38">
        <v>0</v>
      </c>
      <c r="S25" s="38">
        <v>7.68</v>
      </c>
      <c r="T25" s="37">
        <f>SUMPRODUCT(LTA!J25:AN25,LTA!J$101:AN$101,LTA!J$103:AN$103)</f>
        <v>72.78</v>
      </c>
      <c r="U25" s="37">
        <f>SUMPRODUCT(LTA!J25:AN25,LTA!J$102:AN$102,LTA!J$103:AN$103)</f>
        <v>103.77000000000001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108.8</v>
      </c>
      <c r="AB25" s="75">
        <f>-STOA!N25</f>
        <v>0</v>
      </c>
      <c r="AC25">
        <f t="shared" si="0"/>
        <v>14.406335882711332</v>
      </c>
      <c r="AD25">
        <f t="shared" si="1"/>
        <v>1594.184678794933</v>
      </c>
      <c r="AE25">
        <f>'IDT-1'!B25</f>
        <v>0</v>
      </c>
      <c r="AF25" s="24"/>
      <c r="AG25">
        <f t="shared" si="2"/>
        <v>1594.184678794933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-53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11.20182</v>
      </c>
      <c r="E26">
        <f>GT_NG!P26</f>
        <v>14.51</v>
      </c>
      <c r="F26">
        <f>GT_Spot!P26</f>
        <v>0</v>
      </c>
      <c r="G26">
        <f>PPCL_NG!P26</f>
        <v>44.997115569514776</v>
      </c>
      <c r="H26">
        <f>PPCL_Spot!P26</f>
        <v>0</v>
      </c>
      <c r="I26">
        <f>Bawana_NG!P26</f>
        <v>102.20600757782898</v>
      </c>
      <c r="J26">
        <f>Bawana_RLNG!P26</f>
        <v>0</v>
      </c>
      <c r="K26">
        <f>Bawana_Spot!P26</f>
        <v>136.09980652478484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926.43758642166597</v>
      </c>
      <c r="P26" s="36">
        <v>118.60096614494078</v>
      </c>
      <c r="Q26" s="36">
        <v>14.507712438909032</v>
      </c>
      <c r="R26" s="38">
        <v>0</v>
      </c>
      <c r="S26" s="38">
        <v>7.68</v>
      </c>
      <c r="T26" s="37">
        <f>SUMPRODUCT(LTA!J26:AN26,LTA!J$101:AN$101,LTA!J$103:AN$103)</f>
        <v>72.81</v>
      </c>
      <c r="U26" s="37">
        <f>SUMPRODUCT(LTA!J26:AN26,LTA!J$102:AN$102,LTA!J$103:AN$103)</f>
        <v>103.77000000000001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108.8</v>
      </c>
      <c r="AB26" s="75">
        <f>-STOA!N26</f>
        <v>0</v>
      </c>
      <c r="AC26">
        <f t="shared" si="0"/>
        <v>14.499770617685112</v>
      </c>
      <c r="AD26">
        <f t="shared" si="1"/>
        <v>1583.1212440599593</v>
      </c>
      <c r="AE26">
        <f>'IDT-1'!B26</f>
        <v>0</v>
      </c>
      <c r="AF26" s="24"/>
      <c r="AG26">
        <f t="shared" si="2"/>
        <v>1583.1212440599593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11.20182</v>
      </c>
      <c r="E27">
        <f>GT_NG!P27</f>
        <v>14.51</v>
      </c>
      <c r="F27">
        <f>GT_Spot!P27</f>
        <v>0</v>
      </c>
      <c r="G27">
        <f>PPCL_NG!P27</f>
        <v>44.997115569514776</v>
      </c>
      <c r="H27">
        <f>PPCL_Spot!P27</f>
        <v>0</v>
      </c>
      <c r="I27">
        <f>Bawana_NG!P27</f>
        <v>102.20600757782898</v>
      </c>
      <c r="J27">
        <f>Bawana_RLNG!P27</f>
        <v>0</v>
      </c>
      <c r="K27">
        <f>Bawana_Spot!P27</f>
        <v>136.09980652478484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936.92771659105927</v>
      </c>
      <c r="P27" s="36">
        <v>118.60096614494078</v>
      </c>
      <c r="Q27" s="36">
        <v>14.507712438909032</v>
      </c>
      <c r="R27" s="38">
        <v>3.97</v>
      </c>
      <c r="S27" s="38">
        <v>7.68</v>
      </c>
      <c r="T27" s="37">
        <f>SUMPRODUCT(LTA!J27:AN27,LTA!J$101:AN$101,LTA!J$103:AN$103)</f>
        <v>83.92</v>
      </c>
      <c r="U27" s="37">
        <f>SUMPRODUCT(LTA!J27:AN27,LTA!J$102:AN$102,LTA!J$103:AN$103)</f>
        <v>103.77000000000001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108.8</v>
      </c>
      <c r="AB27" s="75">
        <f>-STOA!N27</f>
        <v>0</v>
      </c>
      <c r="AC27">
        <f t="shared" si="0"/>
        <v>14.528194241160454</v>
      </c>
      <c r="AD27">
        <f t="shared" si="1"/>
        <v>1630.6629506058771</v>
      </c>
      <c r="AE27">
        <f>'IDT-1'!B27</f>
        <v>0</v>
      </c>
      <c r="AF27" s="24"/>
      <c r="AG27">
        <f t="shared" si="2"/>
        <v>1630.6629506058771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-42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11.20182</v>
      </c>
      <c r="E28">
        <f>GT_NG!P28</f>
        <v>14.51</v>
      </c>
      <c r="F28">
        <f>GT_Spot!P28</f>
        <v>0</v>
      </c>
      <c r="G28">
        <f>PPCL_NG!P28</f>
        <v>44.997115569514776</v>
      </c>
      <c r="H28">
        <f>PPCL_Spot!P28</f>
        <v>0</v>
      </c>
      <c r="I28">
        <f>Bawana_NG!P28</f>
        <v>102.20600757782898</v>
      </c>
      <c r="J28">
        <f>Bawana_RLNG!P28</f>
        <v>0</v>
      </c>
      <c r="K28">
        <f>Bawana_Spot!P28</f>
        <v>136.09980652478484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926.77362342509366</v>
      </c>
      <c r="P28" s="36">
        <v>118.60096614494078</v>
      </c>
      <c r="Q28" s="36">
        <v>14.507712438909032</v>
      </c>
      <c r="R28" s="38">
        <v>9.4600000000000009</v>
      </c>
      <c r="S28" s="38">
        <v>7.68</v>
      </c>
      <c r="T28" s="37">
        <f>SUMPRODUCT(LTA!J28:AN28,LTA!J$101:AN$101,LTA!J$103:AN$103)</f>
        <v>85.789999999999992</v>
      </c>
      <c r="U28" s="37">
        <f>SUMPRODUCT(LTA!J28:AN28,LTA!J$102:AN$102,LTA!J$103:AN$103)</f>
        <v>103.77000000000001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108.8</v>
      </c>
      <c r="AB28" s="75">
        <f>-STOA!N28</f>
        <v>0</v>
      </c>
      <c r="AC28">
        <f t="shared" si="0"/>
        <v>14.54707964719079</v>
      </c>
      <c r="AD28">
        <f t="shared" si="1"/>
        <v>1622.8499720338812</v>
      </c>
      <c r="AE28">
        <f>'IDT-1'!B28</f>
        <v>0</v>
      </c>
      <c r="AF28" s="24"/>
      <c r="AG28">
        <f t="shared" si="2"/>
        <v>1622.8499720338812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11.20182</v>
      </c>
      <c r="E29">
        <f>GT_NG!P29</f>
        <v>14.51</v>
      </c>
      <c r="F29">
        <f>GT_Spot!P29</f>
        <v>0</v>
      </c>
      <c r="G29">
        <f>PPCL_NG!P29</f>
        <v>44.997115569514776</v>
      </c>
      <c r="H29">
        <f>PPCL_Spot!P29</f>
        <v>0</v>
      </c>
      <c r="I29">
        <f>Bawana_NG!P29</f>
        <v>112.20561696808718</v>
      </c>
      <c r="J29">
        <f>Bawana_RLNG!P29</f>
        <v>0</v>
      </c>
      <c r="K29">
        <f>Bawana_Spot!P29</f>
        <v>136.09980652478484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941.48258686754878</v>
      </c>
      <c r="P29" s="36">
        <v>58.024254739864368</v>
      </c>
      <c r="Q29" s="36">
        <v>14.507712438909032</v>
      </c>
      <c r="R29" s="38">
        <v>18.78</v>
      </c>
      <c r="S29" s="38">
        <v>3.87</v>
      </c>
      <c r="T29" s="37">
        <f>SUMPRODUCT(LTA!J29:AN29,LTA!J$101:AN$101,LTA!J$103:AN$103)</f>
        <v>79.31</v>
      </c>
      <c r="U29" s="37">
        <f>SUMPRODUCT(LTA!J29:AN29,LTA!J$102:AN$102,LTA!J$103:AN$103)</f>
        <v>103.27000000000001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108.8</v>
      </c>
      <c r="AB29" s="75">
        <f>-STOA!N29</f>
        <v>0</v>
      </c>
      <c r="AC29">
        <f t="shared" si="0"/>
        <v>13.953891078261597</v>
      </c>
      <c r="AD29">
        <f t="shared" si="1"/>
        <v>1619.1050220304469</v>
      </c>
      <c r="AE29">
        <f>'IDT-1'!B29</f>
        <v>0</v>
      </c>
      <c r="AF29" s="24"/>
      <c r="AG29">
        <f t="shared" si="2"/>
        <v>1619.1050220304469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11.20182</v>
      </c>
      <c r="E30">
        <f>GT_NG!P30</f>
        <v>14.51</v>
      </c>
      <c r="F30">
        <f>GT_Spot!P30</f>
        <v>0</v>
      </c>
      <c r="G30">
        <f>PPCL_NG!P30</f>
        <v>44.997115569514776</v>
      </c>
      <c r="H30">
        <f>PPCL_Spot!P30</f>
        <v>0</v>
      </c>
      <c r="I30">
        <f>Bawana_NG!P30</f>
        <v>134.60516504435904</v>
      </c>
      <c r="J30">
        <f>Bawana_RLNG!P30</f>
        <v>0</v>
      </c>
      <c r="K30">
        <f>Bawana_Spot!P30</f>
        <v>136.09980652478484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943.62523110870768</v>
      </c>
      <c r="P30" s="36">
        <v>58.024254739864368</v>
      </c>
      <c r="Q30" s="36">
        <v>14.507712438909032</v>
      </c>
      <c r="R30" s="38">
        <v>30.405146049481242</v>
      </c>
      <c r="S30" s="38">
        <v>3.87</v>
      </c>
      <c r="T30" s="37">
        <f>SUMPRODUCT(LTA!J30:AN30,LTA!J$101:AN$101,LTA!J$103:AN$103)</f>
        <v>90.33</v>
      </c>
      <c r="U30" s="37">
        <f>SUMPRODUCT(LTA!J30:AN30,LTA!J$102:AN$102,LTA!J$103:AN$103)</f>
        <v>100.27000000000001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108.8</v>
      </c>
      <c r="AB30" s="75">
        <f>-STOA!N30</f>
        <v>0</v>
      </c>
      <c r="AC30">
        <f t="shared" si="0"/>
        <v>14.680853344989002</v>
      </c>
      <c r="AD30">
        <f t="shared" si="1"/>
        <v>1620.5653981306318</v>
      </c>
      <c r="AE30">
        <f>'IDT-1'!B30</f>
        <v>0</v>
      </c>
      <c r="AF30" s="24"/>
      <c r="AG30">
        <f t="shared" si="2"/>
        <v>1620.5653981306318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11.20182</v>
      </c>
      <c r="E31">
        <f>GT_NG!P31</f>
        <v>14.51</v>
      </c>
      <c r="F31">
        <f>GT_Spot!P31</f>
        <v>0</v>
      </c>
      <c r="G31">
        <f>PPCL_NG!P31</f>
        <v>44.997078111810922</v>
      </c>
      <c r="H31">
        <f>PPCL_Spot!P31</f>
        <v>0</v>
      </c>
      <c r="I31">
        <f>Bawana_NG!P31</f>
        <v>134.60516504435904</v>
      </c>
      <c r="J31">
        <f>Bawana_RLNG!P31</f>
        <v>0</v>
      </c>
      <c r="K31">
        <f>Bawana_Spot!P31</f>
        <v>136.09980652478484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905.24751544503749</v>
      </c>
      <c r="P31" s="36">
        <v>58.024254739864368</v>
      </c>
      <c r="Q31" s="36">
        <v>14.507712438909032</v>
      </c>
      <c r="R31" s="38">
        <v>37.229999999999997</v>
      </c>
      <c r="S31" s="38">
        <v>3.87</v>
      </c>
      <c r="T31" s="37">
        <f>SUMPRODUCT(LTA!J31:AN31,LTA!J$101:AN$101,LTA!J$103:AN$103)</f>
        <v>115.27</v>
      </c>
      <c r="U31" s="37">
        <f>SUMPRODUCT(LTA!J31:AN31,LTA!J$102:AN$102,LTA!J$103:AN$103)</f>
        <v>98.27000000000001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108.85000000000001</v>
      </c>
      <c r="AB31" s="75">
        <f>-STOA!N31</f>
        <v>0</v>
      </c>
      <c r="AC31">
        <f t="shared" si="0"/>
        <v>14.786819304176486</v>
      </c>
      <c r="AD31">
        <f t="shared" si="1"/>
        <v>1590.8965330005888</v>
      </c>
      <c r="AE31">
        <f>'IDT-1'!B31</f>
        <v>0</v>
      </c>
      <c r="AF31" s="24"/>
      <c r="AG31">
        <f t="shared" si="2"/>
        <v>1590.8965330005888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11.20182</v>
      </c>
      <c r="E32">
        <f>GT_NG!P32</f>
        <v>14.07</v>
      </c>
      <c r="F32">
        <f>GT_Spot!P32</f>
        <v>0</v>
      </c>
      <c r="G32">
        <f>PPCL_NG!P32</f>
        <v>44.997078111810922</v>
      </c>
      <c r="H32">
        <f>PPCL_Spot!P32</f>
        <v>0</v>
      </c>
      <c r="I32">
        <f>Bawana_NG!P32</f>
        <v>134.60488291644492</v>
      </c>
      <c r="J32">
        <f>Bawana_RLNG!P32</f>
        <v>0</v>
      </c>
      <c r="K32">
        <f>Bawana_Spot!P32</f>
        <v>136.09980652478484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905.50425586253664</v>
      </c>
      <c r="P32" s="36">
        <v>58.03</v>
      </c>
      <c r="Q32" s="36">
        <v>14.506732717856337</v>
      </c>
      <c r="R32" s="38">
        <v>39.499999999999993</v>
      </c>
      <c r="S32" s="38">
        <v>3.87</v>
      </c>
      <c r="T32" s="37">
        <f>SUMPRODUCT(LTA!J32:AN32,LTA!J$101:AN$101,LTA!J$103:AN$103)</f>
        <v>138.44</v>
      </c>
      <c r="U32" s="37">
        <f>SUMPRODUCT(LTA!J32:AN32,LTA!J$102:AN$102,LTA!J$103:AN$103)</f>
        <v>95.27000000000001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108.85000000000001</v>
      </c>
      <c r="AB32" s="75">
        <f>-STOA!N32</f>
        <v>0</v>
      </c>
      <c r="AC32">
        <f t="shared" si="0"/>
        <v>15.321131051057749</v>
      </c>
      <c r="AD32">
        <f t="shared" si="1"/>
        <v>1571.6234450823756</v>
      </c>
      <c r="AE32">
        <f>'IDT-1'!B32</f>
        <v>0</v>
      </c>
      <c r="AF32" s="24"/>
      <c r="AG32">
        <f t="shared" si="2"/>
        <v>1571.6234450823756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11.20182</v>
      </c>
      <c r="E33">
        <f>GT_NG!P33</f>
        <v>14.07</v>
      </c>
      <c r="F33">
        <f>GT_Spot!P33</f>
        <v>0</v>
      </c>
      <c r="G33">
        <f>PPCL_NG!P33</f>
        <v>44.997078111810922</v>
      </c>
      <c r="H33">
        <f>PPCL_Spot!P33</f>
        <v>0</v>
      </c>
      <c r="I33">
        <f>Bawana_NG!P33</f>
        <v>134.60488291644492</v>
      </c>
      <c r="J33">
        <f>Bawana_RLNG!P33</f>
        <v>0</v>
      </c>
      <c r="K33">
        <f>Bawana_Spot!P33</f>
        <v>136.09980652478484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905.38601804348207</v>
      </c>
      <c r="P33" s="36">
        <v>58.03</v>
      </c>
      <c r="Q33" s="36">
        <v>14.506732717856337</v>
      </c>
      <c r="R33" s="38">
        <v>43.5</v>
      </c>
      <c r="S33" s="38">
        <v>3.87</v>
      </c>
      <c r="T33" s="37">
        <f>SUMPRODUCT(LTA!J33:AN33,LTA!J$101:AN$101,LTA!J$103:AN$103)</f>
        <v>172.76999999999998</v>
      </c>
      <c r="U33" s="37">
        <f>SUMPRODUCT(LTA!J33:AN33,LTA!J$102:AN$102,LTA!J$103:AN$103)</f>
        <v>74.77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108.85000000000001</v>
      </c>
      <c r="AB33" s="75">
        <f>-STOA!N33</f>
        <v>0</v>
      </c>
      <c r="AC33">
        <f t="shared" si="0"/>
        <v>15.927352370521699</v>
      </c>
      <c r="AD33">
        <f t="shared" si="1"/>
        <v>1534.728985943857</v>
      </c>
      <c r="AE33">
        <f>'IDT-1'!B33</f>
        <v>0</v>
      </c>
      <c r="AF33" s="24"/>
      <c r="AG33">
        <f t="shared" si="2"/>
        <v>1534.728985943857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11.20182</v>
      </c>
      <c r="E34">
        <f>GT_NG!P34</f>
        <v>14.07</v>
      </c>
      <c r="F34">
        <f>GT_Spot!P34</f>
        <v>0</v>
      </c>
      <c r="G34">
        <f>PPCL_NG!P34</f>
        <v>44.997115569514776</v>
      </c>
      <c r="H34">
        <f>PPCL_Spot!P34</f>
        <v>0</v>
      </c>
      <c r="I34">
        <f>Bawana_NG!P34</f>
        <v>134.60488291644492</v>
      </c>
      <c r="J34">
        <f>Bawana_RLNG!P34</f>
        <v>0</v>
      </c>
      <c r="K34">
        <f>Bawana_Spot!P34</f>
        <v>136.09980652478484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913.75702479409495</v>
      </c>
      <c r="P34" s="36">
        <v>58.024254739864368</v>
      </c>
      <c r="Q34" s="36">
        <v>14.509999999999998</v>
      </c>
      <c r="R34" s="38">
        <v>43.5</v>
      </c>
      <c r="S34" s="38">
        <v>3.87</v>
      </c>
      <c r="T34" s="37">
        <f>SUMPRODUCT(LTA!J34:AN34,LTA!J$101:AN$101,LTA!J$103:AN$103)</f>
        <v>205.26</v>
      </c>
      <c r="U34" s="37">
        <f>SUMPRODUCT(LTA!J34:AN34,LTA!J$102:AN$102,LTA!J$103:AN$103)</f>
        <v>73.77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-50</v>
      </c>
      <c r="AA34" s="75">
        <f>STOA!H34</f>
        <v>108.85000000000001</v>
      </c>
      <c r="AB34" s="75">
        <f>-STOA!N34</f>
        <v>0</v>
      </c>
      <c r="AC34">
        <f t="shared" si="0"/>
        <v>16.67725105537599</v>
      </c>
      <c r="AD34">
        <f t="shared" si="1"/>
        <v>1524.8376534893275</v>
      </c>
      <c r="AE34">
        <f>'IDT-1'!B34</f>
        <v>0</v>
      </c>
      <c r="AF34" s="24"/>
      <c r="AG34">
        <f t="shared" si="2"/>
        <v>1524.8376534893275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11.20182</v>
      </c>
      <c r="E35">
        <f>GT_NG!P35</f>
        <v>14.07</v>
      </c>
      <c r="F35">
        <f>GT_Spot!P35</f>
        <v>0</v>
      </c>
      <c r="G35">
        <f>PPCL_NG!P35</f>
        <v>44.997115569514776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136.09980652478484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803.08789601146532</v>
      </c>
      <c r="P35" s="36">
        <v>58.024254739864368</v>
      </c>
      <c r="Q35" s="36">
        <v>14.509999999999998</v>
      </c>
      <c r="R35" s="38">
        <v>43.5</v>
      </c>
      <c r="S35" s="38">
        <v>3.87</v>
      </c>
      <c r="T35" s="37">
        <f>SUMPRODUCT(LTA!J35:AN35,LTA!J$101:AN$101,LTA!J$103:AN$103)</f>
        <v>244.26</v>
      </c>
      <c r="U35" s="37">
        <f>SUMPRODUCT(LTA!J35:AN35,LTA!J$102:AN$102,LTA!J$103:AN$103)</f>
        <v>72.27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-70</v>
      </c>
      <c r="AA35" s="75">
        <f>STOA!H35</f>
        <v>109.29</v>
      </c>
      <c r="AB35" s="75">
        <f>-STOA!N35</f>
        <v>0</v>
      </c>
      <c r="AC35">
        <f t="shared" si="0"/>
        <v>15.21925358461486</v>
      </c>
      <c r="AD35">
        <f t="shared" si="1"/>
        <v>1553.5716392610143</v>
      </c>
      <c r="AE35">
        <f>'IDT-1'!B35</f>
        <v>0</v>
      </c>
      <c r="AF35" s="24"/>
      <c r="AG35">
        <f t="shared" si="2"/>
        <v>1553.5716392610143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-51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11.20182</v>
      </c>
      <c r="E36">
        <f>GT_NG!P36</f>
        <v>14.07</v>
      </c>
      <c r="F36">
        <f>GT_Spot!P36</f>
        <v>0</v>
      </c>
      <c r="G36">
        <f>PPCL_NG!P36</f>
        <v>44.997115569514776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136.09980652478484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793.04050658493168</v>
      </c>
      <c r="P36" s="36">
        <v>58.024254739864368</v>
      </c>
      <c r="Q36" s="36">
        <v>14.509999999999998</v>
      </c>
      <c r="R36" s="38">
        <v>44.5</v>
      </c>
      <c r="S36" s="38">
        <v>3.87</v>
      </c>
      <c r="T36" s="37">
        <f>SUMPRODUCT(LTA!J36:AN36,LTA!J$101:AN$101,LTA!J$103:AN$103)</f>
        <v>287.26</v>
      </c>
      <c r="U36" s="37">
        <f>SUMPRODUCT(LTA!J36:AN36,LTA!J$102:AN$102,LTA!J$103:AN$103)</f>
        <v>70.77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-64</v>
      </c>
      <c r="AA36" s="75">
        <f>STOA!H36</f>
        <v>109.29</v>
      </c>
      <c r="AB36" s="75">
        <f>-STOA!N36</f>
        <v>0</v>
      </c>
      <c r="AC36">
        <f t="shared" si="0"/>
        <v>15.686692141104425</v>
      </c>
      <c r="AD36">
        <f t="shared" si="1"/>
        <v>1562.5568112779908</v>
      </c>
      <c r="AE36">
        <f>'IDT-1'!B36</f>
        <v>0</v>
      </c>
      <c r="AF36" s="24"/>
      <c r="AG36">
        <f t="shared" si="2"/>
        <v>1562.5568112779908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11.20182</v>
      </c>
      <c r="E37">
        <f>GT_NG!P37</f>
        <v>14.07</v>
      </c>
      <c r="F37">
        <f>GT_Spot!P37</f>
        <v>0</v>
      </c>
      <c r="G37">
        <f>PPCL_NG!P37</f>
        <v>44.997115569514776</v>
      </c>
      <c r="H37">
        <f>PPCL_Spot!P37</f>
        <v>0</v>
      </c>
      <c r="I37">
        <f>Bawana_NG!P37</f>
        <v>134.60497217345835</v>
      </c>
      <c r="J37">
        <f>Bawana_RLNG!P37</f>
        <v>0</v>
      </c>
      <c r="K37">
        <f>Bawana_Spot!P37</f>
        <v>136.09980652478484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793.97695970392726</v>
      </c>
      <c r="P37" s="36">
        <v>58.024254739864368</v>
      </c>
      <c r="Q37" s="36">
        <v>14.509999999999998</v>
      </c>
      <c r="R37" s="38">
        <v>47.5</v>
      </c>
      <c r="S37" s="38">
        <v>3.87</v>
      </c>
      <c r="T37" s="37">
        <f>SUMPRODUCT(LTA!J37:AN37,LTA!J$101:AN$101,LTA!J$103:AN$103)</f>
        <v>337.88</v>
      </c>
      <c r="U37" s="37">
        <f>SUMPRODUCT(LTA!J37:AN37,LTA!J$102:AN$102,LTA!J$103:AN$103)</f>
        <v>76.27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-81</v>
      </c>
      <c r="AA37" s="75">
        <f>STOA!H37</f>
        <v>109.29</v>
      </c>
      <c r="AB37" s="75">
        <f>-STOA!N37</f>
        <v>0</v>
      </c>
      <c r="AC37">
        <f t="shared" si="0"/>
        <v>16.54691273800638</v>
      </c>
      <c r="AD37">
        <f t="shared" si="1"/>
        <v>1579.748015973543</v>
      </c>
      <c r="AE37">
        <f>'IDT-1'!B37</f>
        <v>0</v>
      </c>
      <c r="AF37" s="24"/>
      <c r="AG37">
        <f t="shared" si="2"/>
        <v>1579.748015973543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11.20182</v>
      </c>
      <c r="E38">
        <f>GT_NG!P38</f>
        <v>14.07</v>
      </c>
      <c r="F38">
        <f>GT_Spot!P38</f>
        <v>0</v>
      </c>
      <c r="G38">
        <f>PPCL_NG!P38</f>
        <v>44.997115569514776</v>
      </c>
      <c r="H38">
        <f>PPCL_Spot!P38</f>
        <v>0</v>
      </c>
      <c r="I38">
        <f>Bawana_NG!P38</f>
        <v>134.60497217345835</v>
      </c>
      <c r="J38">
        <f>Bawana_RLNG!P38</f>
        <v>0</v>
      </c>
      <c r="K38">
        <f>Bawana_Spot!P38</f>
        <v>136.09980652478484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789.62453023739636</v>
      </c>
      <c r="P38" s="36">
        <v>58.024254739864368</v>
      </c>
      <c r="Q38" s="36">
        <v>14.509999999999998</v>
      </c>
      <c r="R38" s="38">
        <v>47.5</v>
      </c>
      <c r="S38" s="38">
        <v>3.87</v>
      </c>
      <c r="T38" s="37">
        <f>SUMPRODUCT(LTA!J38:AN38,LTA!J$101:AN$101,LTA!J$103:AN$103)</f>
        <v>381.08</v>
      </c>
      <c r="U38" s="37">
        <f>SUMPRODUCT(LTA!J38:AN38,LTA!J$102:AN$102,LTA!J$103:AN$103)</f>
        <v>75.77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-95</v>
      </c>
      <c r="AA38" s="75">
        <f>STOA!H38</f>
        <v>109.29</v>
      </c>
      <c r="AB38" s="75">
        <f>-STOA!N38</f>
        <v>0</v>
      </c>
      <c r="AC38">
        <f t="shared" si="0"/>
        <v>17.013042011810633</v>
      </c>
      <c r="AD38">
        <f t="shared" si="1"/>
        <v>1600.6294572332076</v>
      </c>
      <c r="AE38">
        <f>'IDT-1'!B38</f>
        <v>0</v>
      </c>
      <c r="AF38" s="24"/>
      <c r="AG38">
        <f t="shared" si="2"/>
        <v>1600.6294572332076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-108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11.089176</v>
      </c>
      <c r="E39">
        <f>GT_NG!P39</f>
        <v>13.871165644171777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134.60497217345835</v>
      </c>
      <c r="J39">
        <f>Bawana_RLNG!P39</f>
        <v>0</v>
      </c>
      <c r="K39">
        <f>Bawana_Spot!P39</f>
        <v>136.09980652478484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769.93895678893068</v>
      </c>
      <c r="P39" s="36">
        <v>58.024254739864368</v>
      </c>
      <c r="Q39" s="36">
        <v>14.50571470761961</v>
      </c>
      <c r="R39" s="38">
        <v>47.5</v>
      </c>
      <c r="S39" s="38">
        <v>3.87</v>
      </c>
      <c r="T39" s="37">
        <f>SUMPRODUCT(LTA!J39:AN39,LTA!J$101:AN$101,LTA!J$103:AN$103)</f>
        <v>421.45</v>
      </c>
      <c r="U39" s="37">
        <f>SUMPRODUCT(LTA!J39:AN39,LTA!J$102:AN$102,LTA!J$103:AN$103)</f>
        <v>74.77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-80</v>
      </c>
      <c r="AA39" s="75">
        <f>STOA!H39</f>
        <v>109.24</v>
      </c>
      <c r="AB39" s="75">
        <f>-STOA!N39</f>
        <v>0</v>
      </c>
      <c r="AC39">
        <f t="shared" si="0"/>
        <v>17.454891214335984</v>
      </c>
      <c r="AD39">
        <f t="shared" si="1"/>
        <v>1586.5091553644934</v>
      </c>
      <c r="AE39">
        <f>'IDT-1'!B39</f>
        <v>0</v>
      </c>
      <c r="AF39" s="24"/>
      <c r="AG39">
        <f t="shared" si="2"/>
        <v>1586.5091553644934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-156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11.089176</v>
      </c>
      <c r="E40">
        <f>GT_NG!P40</f>
        <v>13.871165644171777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134.60497217345835</v>
      </c>
      <c r="J40">
        <f>Bawana_RLNG!P40</f>
        <v>0</v>
      </c>
      <c r="K40">
        <f>Bawana_Spot!P40</f>
        <v>136.09980652478484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767.35974953177481</v>
      </c>
      <c r="P40" s="36">
        <v>58.024254739864368</v>
      </c>
      <c r="Q40" s="36">
        <v>14.50571470761961</v>
      </c>
      <c r="R40" s="38">
        <v>47.5</v>
      </c>
      <c r="S40" s="38">
        <v>3.87</v>
      </c>
      <c r="T40" s="37">
        <f>SUMPRODUCT(LTA!J40:AN40,LTA!J$101:AN$101,LTA!J$103:AN$103)</f>
        <v>457.35999999999996</v>
      </c>
      <c r="U40" s="37">
        <f>SUMPRODUCT(LTA!J40:AN40,LTA!J$102:AN$102,LTA!J$103:AN$103)</f>
        <v>73.77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-78</v>
      </c>
      <c r="AA40" s="75">
        <f>STOA!H40</f>
        <v>109.24</v>
      </c>
      <c r="AB40" s="75">
        <f>-STOA!N40</f>
        <v>0</v>
      </c>
      <c r="AC40">
        <f t="shared" si="0"/>
        <v>17.624815980677209</v>
      </c>
      <c r="AD40">
        <f t="shared" si="1"/>
        <v>1630.6700233409963</v>
      </c>
      <c r="AE40">
        <f>'IDT-1'!B40</f>
        <v>0</v>
      </c>
      <c r="AF40" s="24"/>
      <c r="AG40">
        <f t="shared" si="2"/>
        <v>1630.6700233409963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-146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11.089176</v>
      </c>
      <c r="E41">
        <f>GT_NG!P41</f>
        <v>13.871165644171777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134.60497217345835</v>
      </c>
      <c r="J41">
        <f>Bawana_RLNG!P41</f>
        <v>0</v>
      </c>
      <c r="K41">
        <f>Bawana_Spot!P41</f>
        <v>136.09980652478484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767.35974953177481</v>
      </c>
      <c r="P41" s="36">
        <v>58.024254739864368</v>
      </c>
      <c r="Q41" s="36">
        <v>14.50571470761961</v>
      </c>
      <c r="R41" s="38">
        <v>47.5</v>
      </c>
      <c r="S41" s="38">
        <v>3.87</v>
      </c>
      <c r="T41" s="37">
        <f>SUMPRODUCT(LTA!J41:AN41,LTA!J$101:AN$101,LTA!J$103:AN$103)</f>
        <v>498</v>
      </c>
      <c r="U41" s="37">
        <f>SUMPRODUCT(LTA!J41:AN41,LTA!J$102:AN$102,LTA!J$103:AN$103)</f>
        <v>78.27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-60</v>
      </c>
      <c r="AA41" s="75">
        <f>STOA!H41</f>
        <v>109.24</v>
      </c>
      <c r="AB41" s="75">
        <f>-STOA!N41</f>
        <v>0</v>
      </c>
      <c r="AC41">
        <f t="shared" si="0"/>
        <v>17.682087987131425</v>
      </c>
      <c r="AD41">
        <f t="shared" si="1"/>
        <v>1713.7527513345422</v>
      </c>
      <c r="AE41">
        <f>'IDT-1'!B41</f>
        <v>0</v>
      </c>
      <c r="AF41" s="24"/>
      <c r="AG41">
        <f t="shared" si="2"/>
        <v>1713.7527513345422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11.089176</v>
      </c>
      <c r="E42">
        <f>GT_NG!P42</f>
        <v>13.871165644171777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134.60497217345835</v>
      </c>
      <c r="J42">
        <f>Bawana_RLNG!P42</f>
        <v>0</v>
      </c>
      <c r="K42">
        <f>Bawana_Spot!P42</f>
        <v>136.09980652478484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767.35974953177481</v>
      </c>
      <c r="P42" s="36">
        <v>58.024254739864368</v>
      </c>
      <c r="Q42" s="36">
        <v>14.50571470761961</v>
      </c>
      <c r="R42" s="38">
        <v>47.5</v>
      </c>
      <c r="S42" s="38">
        <v>3.87</v>
      </c>
      <c r="T42" s="37">
        <f>SUMPRODUCT(LTA!J42:AN42,LTA!J$101:AN$101,LTA!J$103:AN$103)</f>
        <v>530.29999999999995</v>
      </c>
      <c r="U42" s="37">
        <f>SUMPRODUCT(LTA!J42:AN42,LTA!J$102:AN$102,LTA!J$103:AN$103)</f>
        <v>77.77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-40</v>
      </c>
      <c r="AA42" s="75">
        <f>STOA!H42</f>
        <v>109.24</v>
      </c>
      <c r="AB42" s="75">
        <f>-STOA!N42</f>
        <v>0</v>
      </c>
      <c r="AC42">
        <f t="shared" si="0"/>
        <v>17.788255990358529</v>
      </c>
      <c r="AD42">
        <f t="shared" si="1"/>
        <v>1764.446583331315</v>
      </c>
      <c r="AE42">
        <f>'IDT-1'!B42</f>
        <v>0</v>
      </c>
      <c r="AF42" s="24"/>
      <c r="AG42">
        <f t="shared" si="2"/>
        <v>1764.446583331315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11.089176</v>
      </c>
      <c r="E43">
        <f>GT_NG!P43</f>
        <v>13.871165644171777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134.60497217345835</v>
      </c>
      <c r="J43">
        <f>Bawana_RLNG!P43</f>
        <v>0</v>
      </c>
      <c r="K43">
        <f>Bawana_Spot!P43</f>
        <v>136.09980652478484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749.89843090165868</v>
      </c>
      <c r="P43" s="36">
        <v>58.024254739864368</v>
      </c>
      <c r="Q43" s="36">
        <v>14.50571470761961</v>
      </c>
      <c r="R43" s="38">
        <v>47.5</v>
      </c>
      <c r="S43" s="38">
        <v>3.87</v>
      </c>
      <c r="T43" s="37">
        <f>SUMPRODUCT(LTA!J43:AN43,LTA!J$101:AN$101,LTA!J$103:AN$103)</f>
        <v>562.72</v>
      </c>
      <c r="U43" s="37">
        <f>SUMPRODUCT(LTA!J43:AN43,LTA!J$102:AN$102,LTA!J$103:AN$103)</f>
        <v>90.27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-42</v>
      </c>
      <c r="AA43" s="75">
        <f>STOA!H43</f>
        <v>109.24</v>
      </c>
      <c r="AB43" s="75">
        <f>-STOA!N43</f>
        <v>0</v>
      </c>
      <c r="AC43">
        <f t="shared" si="0"/>
        <v>17.908783863442</v>
      </c>
      <c r="AD43">
        <f t="shared" si="1"/>
        <v>1804.7847368281152</v>
      </c>
      <c r="AE43">
        <f>'IDT-1'!B43</f>
        <v>0</v>
      </c>
      <c r="AF43" s="24"/>
      <c r="AG43">
        <f t="shared" si="2"/>
        <v>1804.7847368281152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11.089176</v>
      </c>
      <c r="E44">
        <f>GT_NG!P44</f>
        <v>13.871165644171777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134.60497217345835</v>
      </c>
      <c r="J44">
        <f>Bawana_RLNG!P44</f>
        <v>0</v>
      </c>
      <c r="K44">
        <f>Bawana_Spot!P44</f>
        <v>136.09980652478484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750.01785728571838</v>
      </c>
      <c r="P44" s="36">
        <v>58.026683620985253</v>
      </c>
      <c r="Q44" s="36">
        <v>14.50571470761961</v>
      </c>
      <c r="R44" s="38">
        <v>47.5</v>
      </c>
      <c r="S44" s="38">
        <v>3.87</v>
      </c>
      <c r="T44" s="37">
        <f>SUMPRODUCT(LTA!J44:AN44,LTA!J$101:AN$101,LTA!J$103:AN$103)</f>
        <v>583.83999999999992</v>
      </c>
      <c r="U44" s="37">
        <f>SUMPRODUCT(LTA!J44:AN44,LTA!J$102:AN$102,LTA!J$103:AN$103)</f>
        <v>88.27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-43</v>
      </c>
      <c r="AA44" s="75">
        <f>STOA!H44</f>
        <v>109.24</v>
      </c>
      <c r="AB44" s="75">
        <f>-STOA!N44</f>
        <v>0</v>
      </c>
      <c r="AC44">
        <f t="shared" si="0"/>
        <v>18.078886605394406</v>
      </c>
      <c r="AD44">
        <f t="shared" si="1"/>
        <v>1822.8564893513435</v>
      </c>
      <c r="AE44">
        <f>'IDT-1'!B44</f>
        <v>0</v>
      </c>
      <c r="AF44" s="24"/>
      <c r="AG44">
        <f t="shared" si="2"/>
        <v>1822.8564893513435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11.089176</v>
      </c>
      <c r="E45">
        <f>GT_NG!P45</f>
        <v>13.871165644171777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134.60497217345835</v>
      </c>
      <c r="J45">
        <f>Bawana_RLNG!P45</f>
        <v>0</v>
      </c>
      <c r="K45">
        <f>Bawana_Spot!P45</f>
        <v>136.09980652478484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743.14711989946511</v>
      </c>
      <c r="P45" s="36">
        <v>58.023975606413593</v>
      </c>
      <c r="Q45" s="36">
        <v>14.50571470761961</v>
      </c>
      <c r="R45" s="38">
        <v>47.5</v>
      </c>
      <c r="S45" s="38">
        <v>3.87</v>
      </c>
      <c r="T45" s="37">
        <f>SUMPRODUCT(LTA!J45:AN45,LTA!J$101:AN$101,LTA!J$103:AN$103)</f>
        <v>586.67000000000007</v>
      </c>
      <c r="U45" s="37">
        <f>SUMPRODUCT(LTA!J45:AN45,LTA!J$102:AN$102,LTA!J$103:AN$103)</f>
        <v>75.27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-48</v>
      </c>
      <c r="AA45" s="75">
        <f>STOA!H45</f>
        <v>109.24</v>
      </c>
      <c r="AB45" s="75">
        <f>-STOA!N45</f>
        <v>0</v>
      </c>
      <c r="AC45">
        <f t="shared" si="0"/>
        <v>17.910308190852806</v>
      </c>
      <c r="AD45">
        <f t="shared" si="1"/>
        <v>1808.9816223650603</v>
      </c>
      <c r="AE45">
        <f>'IDT-1'!B45</f>
        <v>0</v>
      </c>
      <c r="AF45" s="24"/>
      <c r="AG45">
        <f t="shared" si="2"/>
        <v>1808.9816223650603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-104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11.089176</v>
      </c>
      <c r="E46">
        <f>GT_NG!P46</f>
        <v>13.871165644171777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134.60497217345835</v>
      </c>
      <c r="J46">
        <f>Bawana_RLNG!P46</f>
        <v>0</v>
      </c>
      <c r="K46">
        <f>Bawana_Spot!P46</f>
        <v>136.09980652478484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743.32883080903105</v>
      </c>
      <c r="P46" s="36">
        <v>58.023975606413593</v>
      </c>
      <c r="Q46" s="36">
        <v>14.50571470761961</v>
      </c>
      <c r="R46" s="38">
        <v>47.5</v>
      </c>
      <c r="S46" s="38">
        <v>3.87</v>
      </c>
      <c r="T46" s="37">
        <f>SUMPRODUCT(LTA!J46:AN46,LTA!J$101:AN$101,LTA!J$103:AN$103)</f>
        <v>586.25</v>
      </c>
      <c r="U46" s="37">
        <f>SUMPRODUCT(LTA!J46:AN46,LTA!J$102:AN$102,LTA!J$103:AN$103)</f>
        <v>73.77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-47</v>
      </c>
      <c r="AA46" s="75">
        <f>STOA!H46</f>
        <v>109.24</v>
      </c>
      <c r="AB46" s="75">
        <f>-STOA!N46</f>
        <v>0</v>
      </c>
      <c r="AC46">
        <f t="shared" si="0"/>
        <v>17.734754565720269</v>
      </c>
      <c r="AD46">
        <f t="shared" si="1"/>
        <v>1826.4188868997587</v>
      </c>
      <c r="AE46">
        <f>'IDT-1'!B46</f>
        <v>0</v>
      </c>
      <c r="AF46" s="24"/>
      <c r="AG46">
        <f t="shared" si="2"/>
        <v>1826.4188868997587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-86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11.089176</v>
      </c>
      <c r="E47">
        <f>GT_NG!P47</f>
        <v>13.871165644171777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134.60497217345835</v>
      </c>
      <c r="J47">
        <f>Bawana_RLNG!P47</f>
        <v>0</v>
      </c>
      <c r="K47">
        <f>Bawana_Spot!P47</f>
        <v>136.09980652478484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737.28942979854173</v>
      </c>
      <c r="P47" s="36">
        <v>58.03</v>
      </c>
      <c r="Q47" s="36">
        <v>14.50571470761961</v>
      </c>
      <c r="R47" s="38">
        <v>46.500000000000007</v>
      </c>
      <c r="S47" s="38">
        <v>3.87</v>
      </c>
      <c r="T47" s="37">
        <f>SUMPRODUCT(LTA!J47:AN47,LTA!J$101:AN$101,LTA!J$103:AN$103)</f>
        <v>578.74</v>
      </c>
      <c r="U47" s="37">
        <f>SUMPRODUCT(LTA!J47:AN47,LTA!J$102:AN$102,LTA!J$103:AN$103)</f>
        <v>72.27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-39</v>
      </c>
      <c r="AA47" s="75">
        <f>STOA!H47</f>
        <v>109.24</v>
      </c>
      <c r="AB47" s="75">
        <f>-STOA!N47</f>
        <v>0</v>
      </c>
      <c r="AC47">
        <f t="shared" si="0"/>
        <v>17.388211259016057</v>
      </c>
      <c r="AD47">
        <f t="shared" si="1"/>
        <v>1835.7220535895599</v>
      </c>
      <c r="AE47">
        <f>'IDT-1'!B47</f>
        <v>0</v>
      </c>
      <c r="AF47" s="24"/>
      <c r="AG47">
        <f t="shared" si="2"/>
        <v>1835.7220535895599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-69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11.089176</v>
      </c>
      <c r="E48">
        <f>GT_NG!P48</f>
        <v>13.871165644171777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134.60497217345835</v>
      </c>
      <c r="J48">
        <f>Bawana_RLNG!P48</f>
        <v>0</v>
      </c>
      <c r="K48">
        <f>Bawana_Spot!P48</f>
        <v>136.09980652478484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737.2930227775604</v>
      </c>
      <c r="P48" s="36">
        <v>58.03</v>
      </c>
      <c r="Q48" s="36">
        <v>14.50571470761961</v>
      </c>
      <c r="R48" s="38">
        <v>46</v>
      </c>
      <c r="S48" s="38">
        <v>3.87</v>
      </c>
      <c r="T48" s="37">
        <f>SUMPRODUCT(LTA!J48:AN48,LTA!J$101:AN$101,LTA!J$103:AN$103)</f>
        <v>578.71</v>
      </c>
      <c r="U48" s="37">
        <f>SUMPRODUCT(LTA!J48:AN48,LTA!J$102:AN$102,LTA!J$103:AN$103)</f>
        <v>70.77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-38</v>
      </c>
      <c r="AA48" s="75">
        <f>STOA!H48</f>
        <v>109.24</v>
      </c>
      <c r="AB48" s="75">
        <f>-STOA!N48</f>
        <v>0</v>
      </c>
      <c r="AC48">
        <f t="shared" si="0"/>
        <v>17.227179758716701</v>
      </c>
      <c r="AD48">
        <f t="shared" si="1"/>
        <v>1850.8566780688782</v>
      </c>
      <c r="AE48">
        <f>'IDT-1'!B48</f>
        <v>0</v>
      </c>
      <c r="AF48" s="24"/>
      <c r="AG48">
        <f t="shared" si="2"/>
        <v>1850.8566780688782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-53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11.089176</v>
      </c>
      <c r="E49">
        <f>GT_NG!P49</f>
        <v>13.871165644171777</v>
      </c>
      <c r="F49">
        <f>GT_Spot!P49</f>
        <v>0</v>
      </c>
      <c r="G49">
        <f>PPCL_NG!P49</f>
        <v>45</v>
      </c>
      <c r="H49">
        <f>PPCL_Spot!P49</f>
        <v>0</v>
      </c>
      <c r="I49">
        <f>Bawana_NG!P49</f>
        <v>134.60497217345835</v>
      </c>
      <c r="J49">
        <f>Bawana_RLNG!P49</f>
        <v>0</v>
      </c>
      <c r="K49">
        <f>Bawana_Spot!P49</f>
        <v>136.09980652478484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723.78622312190566</v>
      </c>
      <c r="P49" s="36">
        <v>58.03</v>
      </c>
      <c r="Q49" s="36">
        <v>14.50571470761961</v>
      </c>
      <c r="R49" s="38">
        <v>46</v>
      </c>
      <c r="S49" s="38">
        <v>3.87</v>
      </c>
      <c r="T49" s="37">
        <f>SUMPRODUCT(LTA!J49:AN49,LTA!J$101:AN$101,LTA!J$103:AN$103)</f>
        <v>576.46</v>
      </c>
      <c r="U49" s="37">
        <f>SUMPRODUCT(LTA!J49:AN49,LTA!J$102:AN$102,LTA!J$103:AN$103)</f>
        <v>59.25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-47</v>
      </c>
      <c r="AA49" s="75">
        <f>STOA!H49</f>
        <v>109.24</v>
      </c>
      <c r="AB49" s="75">
        <f>-STOA!N49</f>
        <v>0</v>
      </c>
      <c r="AC49">
        <f t="shared" si="0"/>
        <v>16.769333383037196</v>
      </c>
      <c r="AD49">
        <f t="shared" si="1"/>
        <v>1851.0377247889028</v>
      </c>
      <c r="AE49">
        <f>'IDT-1'!B49</f>
        <v>0</v>
      </c>
      <c r="AF49" s="24"/>
      <c r="AG49">
        <f t="shared" si="2"/>
        <v>1851.0377247889028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-17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11.089176</v>
      </c>
      <c r="E50">
        <f>GT_NG!P50</f>
        <v>13.871165644171777</v>
      </c>
      <c r="F50">
        <f>GT_Spot!P50</f>
        <v>0</v>
      </c>
      <c r="G50">
        <f>PPCL_NG!P50</f>
        <v>45</v>
      </c>
      <c r="H50">
        <f>PPCL_Spot!P50</f>
        <v>0</v>
      </c>
      <c r="I50">
        <f>Bawana_NG!P50</f>
        <v>134.60497217345835</v>
      </c>
      <c r="J50">
        <f>Bawana_RLNG!P50</f>
        <v>0</v>
      </c>
      <c r="K50">
        <f>Bawana_Spot!P50</f>
        <v>136.09980652478484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723.81864991653106</v>
      </c>
      <c r="P50" s="36">
        <v>58.03</v>
      </c>
      <c r="Q50" s="36">
        <v>14.50571470761961</v>
      </c>
      <c r="R50" s="38">
        <v>46</v>
      </c>
      <c r="S50" s="38">
        <v>3.87</v>
      </c>
      <c r="T50" s="37">
        <f>SUMPRODUCT(LTA!J50:AN50,LTA!J$101:AN$101,LTA!J$103:AN$103)</f>
        <v>576.64</v>
      </c>
      <c r="U50" s="37">
        <f>SUMPRODUCT(LTA!J50:AN50,LTA!J$102:AN$102,LTA!J$103:AN$103)</f>
        <v>59.25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-51</v>
      </c>
      <c r="AA50" s="75">
        <f>STOA!H50</f>
        <v>109.24</v>
      </c>
      <c r="AB50" s="75">
        <f>-STOA!N50</f>
        <v>0</v>
      </c>
      <c r="AC50">
        <f t="shared" si="0"/>
        <v>16.660992717688494</v>
      </c>
      <c r="AD50">
        <f t="shared" si="1"/>
        <v>1864.3584922488772</v>
      </c>
      <c r="AE50">
        <f>'IDT-1'!B50</f>
        <v>0</v>
      </c>
      <c r="AF50" s="24"/>
      <c r="AG50">
        <f t="shared" si="2"/>
        <v>1864.3584922488772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11.089176</v>
      </c>
      <c r="E51">
        <f>GT_NG!P51</f>
        <v>13.871165644171777</v>
      </c>
      <c r="F51">
        <f>GT_Spot!P51</f>
        <v>0</v>
      </c>
      <c r="G51">
        <f>PPCL_NG!P51</f>
        <v>45</v>
      </c>
      <c r="H51">
        <f>PPCL_Spot!P51</f>
        <v>0</v>
      </c>
      <c r="I51">
        <f>Bawana_NG!P51</f>
        <v>134.60497217345835</v>
      </c>
      <c r="J51">
        <f>Bawana_RLNG!P51</f>
        <v>0</v>
      </c>
      <c r="K51">
        <f>Bawana_Spot!P51</f>
        <v>136.09980652478484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827.63296821057656</v>
      </c>
      <c r="P51" s="36">
        <v>58.03</v>
      </c>
      <c r="Q51" s="36">
        <v>14.50571470761961</v>
      </c>
      <c r="R51" s="38">
        <v>46</v>
      </c>
      <c r="S51" s="38">
        <v>3.87</v>
      </c>
      <c r="T51" s="37">
        <f>SUMPRODUCT(LTA!J51:AN51,LTA!J$101:AN$101,LTA!J$103:AN$103)</f>
        <v>568.74</v>
      </c>
      <c r="U51" s="37">
        <f>SUMPRODUCT(LTA!J51:AN51,LTA!J$102:AN$102,LTA!J$103:AN$103)</f>
        <v>56.769999999999996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-35</v>
      </c>
      <c r="AA51" s="75">
        <f>STOA!H51</f>
        <v>109.24</v>
      </c>
      <c r="AB51" s="75">
        <f>-STOA!N51</f>
        <v>0</v>
      </c>
      <c r="AC51">
        <f t="shared" si="0"/>
        <v>18.242129817498046</v>
      </c>
      <c r="AD51">
        <f t="shared" si="1"/>
        <v>1862.2116734431127</v>
      </c>
      <c r="AE51">
        <f>'IDT-1'!B51</f>
        <v>0</v>
      </c>
      <c r="AF51" s="24"/>
      <c r="AG51">
        <f t="shared" si="2"/>
        <v>1862.2116734431127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-110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11.089176</v>
      </c>
      <c r="E52">
        <f>GT_NG!P52</f>
        <v>13.871165644171777</v>
      </c>
      <c r="F52">
        <f>GT_Spot!P52</f>
        <v>0</v>
      </c>
      <c r="G52">
        <f>PPCL_NG!P52</f>
        <v>45</v>
      </c>
      <c r="H52">
        <f>PPCL_Spot!P52</f>
        <v>0</v>
      </c>
      <c r="I52">
        <f>Bawana_NG!P52</f>
        <v>134.60497217345835</v>
      </c>
      <c r="J52">
        <f>Bawana_RLNG!P52</f>
        <v>0</v>
      </c>
      <c r="K52">
        <f>Bawana_Spot!P52</f>
        <v>136.09980652478484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827.6330629014418</v>
      </c>
      <c r="P52" s="36">
        <v>58.03</v>
      </c>
      <c r="Q52" s="36">
        <v>14.50571470761961</v>
      </c>
      <c r="R52" s="38">
        <v>45.99</v>
      </c>
      <c r="S52" s="38">
        <v>3.87</v>
      </c>
      <c r="T52" s="37">
        <f>SUMPRODUCT(LTA!J52:AN52,LTA!J$101:AN$101,LTA!J$103:AN$103)</f>
        <v>569.3599999999999</v>
      </c>
      <c r="U52" s="37">
        <f>SUMPRODUCT(LTA!J52:AN52,LTA!J$102:AN$102,LTA!J$103:AN$103)</f>
        <v>57.57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-38</v>
      </c>
      <c r="AA52" s="75">
        <f>STOA!H52</f>
        <v>109.24</v>
      </c>
      <c r="AB52" s="75">
        <f>-STOA!N52</f>
        <v>0</v>
      </c>
      <c r="AC52">
        <f t="shared" si="0"/>
        <v>18.25397461290131</v>
      </c>
      <c r="AD52">
        <f t="shared" si="1"/>
        <v>1863.6099233385746</v>
      </c>
      <c r="AE52">
        <f>'IDT-1'!B52</f>
        <v>0</v>
      </c>
      <c r="AF52" s="24"/>
      <c r="AG52">
        <f t="shared" si="2"/>
        <v>1863.6099233385746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-107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11.089176</v>
      </c>
      <c r="E53">
        <f>GT_NG!P53</f>
        <v>13.867088607594937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134.60497217345835</v>
      </c>
      <c r="J53">
        <f>Bawana_RLNG!P53</f>
        <v>0</v>
      </c>
      <c r="K53">
        <f>Bawana_Spot!P53</f>
        <v>136.09980652478484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833.6010833976444</v>
      </c>
      <c r="P53" s="36">
        <v>58.03</v>
      </c>
      <c r="Q53" s="36">
        <v>14.50571470761961</v>
      </c>
      <c r="R53" s="38">
        <v>45.99</v>
      </c>
      <c r="S53" s="38">
        <v>3.87</v>
      </c>
      <c r="T53" s="37">
        <f>SUMPRODUCT(LTA!J53:AN53,LTA!J$101:AN$101,LTA!J$103:AN$103)</f>
        <v>569.30999999999995</v>
      </c>
      <c r="U53" s="37">
        <f>SUMPRODUCT(LTA!J53:AN53,LTA!J$102:AN$102,LTA!J$103:AN$103)</f>
        <v>58.57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-39</v>
      </c>
      <c r="AA53" s="75">
        <f>STOA!H53</f>
        <v>109.24</v>
      </c>
      <c r="AB53" s="75">
        <f>-STOA!N53</f>
        <v>0</v>
      </c>
      <c r="AC53">
        <f t="shared" si="0"/>
        <v>18.29510942251239</v>
      </c>
      <c r="AD53">
        <f t="shared" si="1"/>
        <v>1872.4827319885892</v>
      </c>
      <c r="AE53">
        <f>'IDT-1'!B53</f>
        <v>0</v>
      </c>
      <c r="AF53" s="24"/>
      <c r="AG53">
        <f t="shared" si="2"/>
        <v>1872.4827319885892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-104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11.089176</v>
      </c>
      <c r="E54">
        <f>GT_NG!P54</f>
        <v>13.867088607594937</v>
      </c>
      <c r="F54">
        <f>GT_Spot!P54</f>
        <v>0</v>
      </c>
      <c r="G54">
        <f>PPCL_NG!P54</f>
        <v>45</v>
      </c>
      <c r="H54">
        <f>PPCL_Spot!P54</f>
        <v>0</v>
      </c>
      <c r="I54">
        <f>Bawana_NG!P54</f>
        <v>134.60497217345835</v>
      </c>
      <c r="J54">
        <f>Bawana_RLNG!P54</f>
        <v>0</v>
      </c>
      <c r="K54">
        <f>Bawana_Spot!P54</f>
        <v>136.09980652478484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833.24220240144484</v>
      </c>
      <c r="P54" s="36">
        <v>58.03</v>
      </c>
      <c r="Q54" s="36">
        <v>14.50571470761961</v>
      </c>
      <c r="R54" s="38">
        <v>45.99</v>
      </c>
      <c r="S54" s="38">
        <v>3.87</v>
      </c>
      <c r="T54" s="37">
        <f>SUMPRODUCT(LTA!J54:AN54,LTA!J$101:AN$101,LTA!J$103:AN$103)</f>
        <v>569.91999999999996</v>
      </c>
      <c r="U54" s="37">
        <f>SUMPRODUCT(LTA!J54:AN54,LTA!J$102:AN$102,LTA!J$103:AN$103)</f>
        <v>60.47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-52</v>
      </c>
      <c r="AA54" s="75">
        <f>STOA!H54</f>
        <v>109.24</v>
      </c>
      <c r="AB54" s="75">
        <f>-STOA!N54</f>
        <v>0</v>
      </c>
      <c r="AC54">
        <f t="shared" si="0"/>
        <v>18.355534610768764</v>
      </c>
      <c r="AD54">
        <f t="shared" si="1"/>
        <v>1869.5734258041339</v>
      </c>
      <c r="AE54">
        <f>'IDT-1'!B54</f>
        <v>0</v>
      </c>
      <c r="AF54" s="24"/>
      <c r="AG54">
        <f t="shared" si="2"/>
        <v>1869.5734258041339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-96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11.089176</v>
      </c>
      <c r="E55">
        <f>GT_NG!P55</f>
        <v>13.867088607594937</v>
      </c>
      <c r="F55">
        <f>GT_Spot!P55</f>
        <v>0</v>
      </c>
      <c r="G55">
        <f>PPCL_NG!P55</f>
        <v>45</v>
      </c>
      <c r="H55">
        <f>PPCL_Spot!P55</f>
        <v>0</v>
      </c>
      <c r="I55">
        <f>Bawana_NG!P55</f>
        <v>134.60497217345835</v>
      </c>
      <c r="J55">
        <f>Bawana_RLNG!P55</f>
        <v>0</v>
      </c>
      <c r="K55">
        <f>Bawana_Spot!P55</f>
        <v>136.09980652478484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839.07210773683573</v>
      </c>
      <c r="P55" s="36">
        <v>58.03</v>
      </c>
      <c r="Q55" s="36">
        <v>14.50571470761961</v>
      </c>
      <c r="R55" s="38">
        <v>46.000000000000007</v>
      </c>
      <c r="S55" s="38">
        <v>3.87</v>
      </c>
      <c r="T55" s="37">
        <f>SUMPRODUCT(LTA!J55:AN55,LTA!J$101:AN$101,LTA!J$103:AN$103)</f>
        <v>566.31999999999994</v>
      </c>
      <c r="U55" s="37">
        <f>SUMPRODUCT(LTA!J55:AN55,LTA!J$102:AN$102,LTA!J$103:AN$103)</f>
        <v>65.17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-61</v>
      </c>
      <c r="AA55" s="75">
        <f>STOA!H55</f>
        <v>109.14</v>
      </c>
      <c r="AB55" s="75">
        <f>-STOA!N55</f>
        <v>0</v>
      </c>
      <c r="AC55">
        <f t="shared" si="0"/>
        <v>18.777249597756274</v>
      </c>
      <c r="AD55">
        <f t="shared" si="1"/>
        <v>1832.9916161525371</v>
      </c>
      <c r="AE55">
        <f>'IDT-1'!B55</f>
        <v>0</v>
      </c>
      <c r="AF55" s="24"/>
      <c r="AG55">
        <f t="shared" si="2"/>
        <v>1832.9916161525371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11.089176</v>
      </c>
      <c r="E56">
        <f>GT_NG!P56</f>
        <v>13.867088607594937</v>
      </c>
      <c r="F56">
        <f>GT_Spot!P56</f>
        <v>0</v>
      </c>
      <c r="G56">
        <f>PPCL_NG!P56</f>
        <v>45</v>
      </c>
      <c r="H56">
        <f>PPCL_Spot!P56</f>
        <v>0</v>
      </c>
      <c r="I56">
        <f>Bawana_NG!P56</f>
        <v>134.60497217345835</v>
      </c>
      <c r="J56">
        <f>Bawana_RLNG!P56</f>
        <v>0</v>
      </c>
      <c r="K56">
        <f>Bawana_Spot!P56</f>
        <v>136.09980652478484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835.90068956878213</v>
      </c>
      <c r="P56" s="36">
        <v>58.03</v>
      </c>
      <c r="Q56" s="36">
        <v>14.50571470761961</v>
      </c>
      <c r="R56" s="38">
        <v>46</v>
      </c>
      <c r="S56" s="38">
        <v>3.87</v>
      </c>
      <c r="T56" s="37">
        <f>SUMPRODUCT(LTA!J56:AN56,LTA!J$101:AN$101,LTA!J$103:AN$103)</f>
        <v>566.65</v>
      </c>
      <c r="U56" s="37">
        <f>SUMPRODUCT(LTA!J56:AN56,LTA!J$102:AN$102,LTA!J$103:AN$103)</f>
        <v>66.77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-53</v>
      </c>
      <c r="AA56" s="75">
        <f>STOA!H56</f>
        <v>109.14</v>
      </c>
      <c r="AB56" s="75">
        <f>-STOA!N56</f>
        <v>0</v>
      </c>
      <c r="AC56">
        <f t="shared" si="0"/>
        <v>18.656696634721065</v>
      </c>
      <c r="AD56">
        <f t="shared" si="1"/>
        <v>1844.8707509475184</v>
      </c>
      <c r="AE56">
        <f>'IDT-1'!B56</f>
        <v>0</v>
      </c>
      <c r="AF56" s="24"/>
      <c r="AG56">
        <f t="shared" si="2"/>
        <v>1844.8707509475184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11.089176</v>
      </c>
      <c r="E57">
        <f>GT_NG!P57</f>
        <v>13.867088607594937</v>
      </c>
      <c r="F57">
        <f>GT_Spot!P57</f>
        <v>0</v>
      </c>
      <c r="G57">
        <f>PPCL_NG!P57</f>
        <v>45</v>
      </c>
      <c r="H57">
        <f>PPCL_Spot!P57</f>
        <v>0</v>
      </c>
      <c r="I57">
        <f>Bawana_NG!P57</f>
        <v>134.60497217345835</v>
      </c>
      <c r="J57">
        <f>Bawana_RLNG!P57</f>
        <v>0</v>
      </c>
      <c r="K57">
        <f>Bawana_Spot!P57</f>
        <v>136.09980652478484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845.28791230297395</v>
      </c>
      <c r="P57" s="36">
        <v>58.03</v>
      </c>
      <c r="Q57" s="36">
        <v>14.50571470761961</v>
      </c>
      <c r="R57" s="38">
        <v>46</v>
      </c>
      <c r="S57" s="38">
        <v>3.87</v>
      </c>
      <c r="T57" s="37">
        <f>SUMPRODUCT(LTA!J57:AN57,LTA!J$101:AN$101,LTA!J$103:AN$103)</f>
        <v>567.22</v>
      </c>
      <c r="U57" s="37">
        <f>SUMPRODUCT(LTA!J57:AN57,LTA!J$102:AN$102,LTA!J$103:AN$103)</f>
        <v>76.260000000000005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-26</v>
      </c>
      <c r="AA57" s="75">
        <f>STOA!H57</f>
        <v>109.14</v>
      </c>
      <c r="AB57" s="75">
        <f>-STOA!N57</f>
        <v>0</v>
      </c>
      <c r="AC57">
        <f t="shared" si="0"/>
        <v>18.870880252037612</v>
      </c>
      <c r="AD57">
        <f t="shared" si="1"/>
        <v>1858.1037900643939</v>
      </c>
      <c r="AE57">
        <f>'IDT-1'!B57</f>
        <v>0</v>
      </c>
      <c r="AF57" s="24"/>
      <c r="AG57">
        <f t="shared" si="2"/>
        <v>1858.1037900643939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-158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11.089176</v>
      </c>
      <c r="E58">
        <f>GT_NG!P58</f>
        <v>13.867088607594937</v>
      </c>
      <c r="F58">
        <f>GT_Spot!P58</f>
        <v>0</v>
      </c>
      <c r="G58">
        <f>PPCL_NG!P58</f>
        <v>45</v>
      </c>
      <c r="H58">
        <f>PPCL_Spot!P58</f>
        <v>0</v>
      </c>
      <c r="I58">
        <f>Bawana_NG!P58</f>
        <v>134.60497217345835</v>
      </c>
      <c r="J58">
        <f>Bawana_RLNG!P58</f>
        <v>0</v>
      </c>
      <c r="K58">
        <f>Bawana_Spot!P58</f>
        <v>136.09980652478484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847.22456764901528</v>
      </c>
      <c r="P58" s="36">
        <v>58.03</v>
      </c>
      <c r="Q58" s="36">
        <v>14.50571470761961</v>
      </c>
      <c r="R58" s="38">
        <v>46.000000000000007</v>
      </c>
      <c r="S58" s="38">
        <v>3.87</v>
      </c>
      <c r="T58" s="37">
        <f>SUMPRODUCT(LTA!J58:AN58,LTA!J$101:AN$101,LTA!J$103:AN$103)</f>
        <v>567.68999999999994</v>
      </c>
      <c r="U58" s="37">
        <f>SUMPRODUCT(LTA!J58:AN58,LTA!J$102:AN$102,LTA!J$103:AN$103)</f>
        <v>77.760000000000005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109.14</v>
      </c>
      <c r="AB58" s="75">
        <f>-STOA!N58</f>
        <v>0</v>
      </c>
      <c r="AC58">
        <f t="shared" si="0"/>
        <v>18.674974898372355</v>
      </c>
      <c r="AD58">
        <f t="shared" si="1"/>
        <v>1889.2063507641003</v>
      </c>
      <c r="AE58">
        <f>'IDT-1'!B58</f>
        <v>0</v>
      </c>
      <c r="AF58" s="24"/>
      <c r="AG58">
        <f t="shared" si="2"/>
        <v>1889.2063507641003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-157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11.089176</v>
      </c>
      <c r="E59">
        <f>GT_NG!P59</f>
        <v>13.867088607594937</v>
      </c>
      <c r="F59">
        <f>GT_Spot!P59</f>
        <v>0</v>
      </c>
      <c r="G59">
        <f>PPCL_NG!P59</f>
        <v>45</v>
      </c>
      <c r="H59">
        <f>PPCL_Spot!P59</f>
        <v>0</v>
      </c>
      <c r="I59">
        <f>Bawana_NG!P59</f>
        <v>134.60497217345835</v>
      </c>
      <c r="J59">
        <f>Bawana_RLNG!P59</f>
        <v>0</v>
      </c>
      <c r="K59">
        <f>Bawana_Spot!P59</f>
        <v>136.09980652478484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847.22456764901528</v>
      </c>
      <c r="P59" s="36">
        <v>58.025862093553904</v>
      </c>
      <c r="Q59" s="36">
        <v>14.50571470761961</v>
      </c>
      <c r="R59" s="38">
        <v>46.000000000000007</v>
      </c>
      <c r="S59" s="38">
        <v>3.87</v>
      </c>
      <c r="T59" s="37">
        <f>SUMPRODUCT(LTA!J59:AN59,LTA!J$101:AN$101,LTA!J$103:AN$103)</f>
        <v>566.29</v>
      </c>
      <c r="U59" s="37">
        <f>SUMPRODUCT(LTA!J59:AN59,LTA!J$102:AN$102,LTA!J$103:AN$103)</f>
        <v>90.460000000000008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111.17</v>
      </c>
      <c r="AB59" s="75">
        <f>-STOA!N59</f>
        <v>0</v>
      </c>
      <c r="AC59">
        <f t="shared" si="0"/>
        <v>18.346411938263977</v>
      </c>
      <c r="AD59">
        <f t="shared" si="1"/>
        <v>1954.8607758177625</v>
      </c>
      <c r="AE59">
        <f>'IDT-1'!B59</f>
        <v>0</v>
      </c>
      <c r="AF59" s="24"/>
      <c r="AG59">
        <f t="shared" si="2"/>
        <v>1954.8607758177625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11.089176</v>
      </c>
      <c r="E60">
        <f>GT_NG!P60</f>
        <v>13.862745098039216</v>
      </c>
      <c r="F60">
        <f>GT_Spot!P60</f>
        <v>0</v>
      </c>
      <c r="G60">
        <f>PPCL_NG!P60</f>
        <v>45</v>
      </c>
      <c r="H60">
        <f>PPCL_Spot!P60</f>
        <v>0</v>
      </c>
      <c r="I60">
        <f>Bawana_NG!P60</f>
        <v>134.60497217345835</v>
      </c>
      <c r="J60">
        <f>Bawana_RLNG!P60</f>
        <v>0</v>
      </c>
      <c r="K60">
        <f>Bawana_Spot!P60</f>
        <v>136.09980652478484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847.22455536460848</v>
      </c>
      <c r="P60" s="36">
        <v>58.026530758653678</v>
      </c>
      <c r="Q60" s="36">
        <v>14.509999999999998</v>
      </c>
      <c r="R60" s="38">
        <v>42.5</v>
      </c>
      <c r="S60" s="38">
        <v>3.87</v>
      </c>
      <c r="T60" s="37">
        <f>SUMPRODUCT(LTA!J60:AN60,LTA!J$101:AN$101,LTA!J$103:AN$103)</f>
        <v>562.43000000000006</v>
      </c>
      <c r="U60" s="37">
        <f>SUMPRODUCT(LTA!J60:AN60,LTA!J$102:AN$102,LTA!J$103:AN$103)</f>
        <v>92.660000000000011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111.17</v>
      </c>
      <c r="AB60" s="75">
        <f>-STOA!N60</f>
        <v>0</v>
      </c>
      <c r="AC60">
        <f t="shared" si="0"/>
        <v>17.938813180667296</v>
      </c>
      <c r="AD60">
        <f t="shared" si="1"/>
        <v>1993.1089727388771</v>
      </c>
      <c r="AE60">
        <f>'IDT-1'!B60</f>
        <v>0</v>
      </c>
      <c r="AF60" s="24"/>
      <c r="AG60">
        <f t="shared" si="2"/>
        <v>1993.1089727388771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11.089176</v>
      </c>
      <c r="E61">
        <f>GT_NG!P61</f>
        <v>13.862745098039216</v>
      </c>
      <c r="F61">
        <f>GT_Spot!P61</f>
        <v>0</v>
      </c>
      <c r="G61">
        <f>PPCL_NG!P61</f>
        <v>45</v>
      </c>
      <c r="H61">
        <f>PPCL_Spot!P61</f>
        <v>0</v>
      </c>
      <c r="I61">
        <f>Bawana_NG!P61</f>
        <v>134.60497217345835</v>
      </c>
      <c r="J61">
        <f>Bawana_RLNG!P61</f>
        <v>0</v>
      </c>
      <c r="K61">
        <f>Bawana_Spot!P61</f>
        <v>136.09980652478484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881.08349029898932</v>
      </c>
      <c r="P61" s="36">
        <v>58.024254739864368</v>
      </c>
      <c r="Q61" s="36">
        <v>14.509999999999998</v>
      </c>
      <c r="R61" s="38">
        <v>42.5</v>
      </c>
      <c r="S61" s="38">
        <v>7.68</v>
      </c>
      <c r="T61" s="37">
        <f>SUMPRODUCT(LTA!J61:AN61,LTA!J$101:AN$101,LTA!J$103:AN$103)</f>
        <v>576.90000000000009</v>
      </c>
      <c r="U61" s="37">
        <f>SUMPRODUCT(LTA!J61:AN61,LTA!J$102:AN$102,LTA!J$103:AN$103)</f>
        <v>97.26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111.17</v>
      </c>
      <c r="AB61" s="75">
        <f>-STOA!N61</f>
        <v>0</v>
      </c>
      <c r="AC61">
        <f t="shared" si="0"/>
        <v>18.584824270056046</v>
      </c>
      <c r="AD61">
        <f t="shared" si="1"/>
        <v>2029.1996205650801</v>
      </c>
      <c r="AE61">
        <f>'IDT-1'!B61</f>
        <v>0</v>
      </c>
      <c r="AF61" s="24"/>
      <c r="AG61">
        <f t="shared" si="2"/>
        <v>2029.1996205650801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11.089176</v>
      </c>
      <c r="E62">
        <f>GT_NG!P62</f>
        <v>13.862745098039216</v>
      </c>
      <c r="F62">
        <f>GT_Spot!P62</f>
        <v>0</v>
      </c>
      <c r="G62">
        <f>PPCL_NG!P62</f>
        <v>45</v>
      </c>
      <c r="H62">
        <f>PPCL_Spot!P62</f>
        <v>0</v>
      </c>
      <c r="I62">
        <f>Bawana_NG!P62</f>
        <v>134.60497217345835</v>
      </c>
      <c r="J62">
        <f>Bawana_RLNG!P62</f>
        <v>0</v>
      </c>
      <c r="K62">
        <f>Bawana_Spot!P62</f>
        <v>136.09980652478484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882.5686452221795</v>
      </c>
      <c r="P62" s="36">
        <v>58.024254739864368</v>
      </c>
      <c r="Q62" s="36">
        <v>14.509999999999998</v>
      </c>
      <c r="R62" s="38">
        <v>42.5</v>
      </c>
      <c r="S62" s="38">
        <v>7.68</v>
      </c>
      <c r="T62" s="37">
        <f>SUMPRODUCT(LTA!J62:AN62,LTA!J$101:AN$101,LTA!J$103:AN$103)</f>
        <v>573.06000000000006</v>
      </c>
      <c r="U62" s="37">
        <f>SUMPRODUCT(LTA!J62:AN62,LTA!J$102:AN$102,LTA!J$103:AN$103)</f>
        <v>98.26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111.17</v>
      </c>
      <c r="AB62" s="75">
        <f>-STOA!N62</f>
        <v>0</v>
      </c>
      <c r="AC62">
        <f t="shared" si="0"/>
        <v>18.260010735589947</v>
      </c>
      <c r="AD62">
        <f t="shared" si="1"/>
        <v>2065.1695890227365</v>
      </c>
      <c r="AE62">
        <f>'IDT-1'!B62</f>
        <v>0</v>
      </c>
      <c r="AF62" s="24"/>
      <c r="AG62">
        <f t="shared" si="2"/>
        <v>2065.1695890227365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-45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11.089176</v>
      </c>
      <c r="E63">
        <f>GT_NG!P63</f>
        <v>13.862745098039216</v>
      </c>
      <c r="F63">
        <f>GT_Spot!P63</f>
        <v>0</v>
      </c>
      <c r="G63">
        <f>PPCL_NG!P63</f>
        <v>45</v>
      </c>
      <c r="H63">
        <f>PPCL_Spot!P63</f>
        <v>0</v>
      </c>
      <c r="I63">
        <f>Bawana_NG!P63</f>
        <v>134.60497217345835</v>
      </c>
      <c r="J63">
        <f>Bawana_RLNG!P63</f>
        <v>0</v>
      </c>
      <c r="K63">
        <f>Bawana_Spot!P63</f>
        <v>136.09980652478484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887.51722367550269</v>
      </c>
      <c r="P63" s="36">
        <v>118.60096614494078</v>
      </c>
      <c r="Q63" s="36">
        <v>38.32</v>
      </c>
      <c r="R63" s="38">
        <v>42.5</v>
      </c>
      <c r="S63" s="38">
        <v>7.68</v>
      </c>
      <c r="T63" s="37">
        <f>SUMPRODUCT(LTA!J63:AN63,LTA!J$101:AN$101,LTA!J$103:AN$103)</f>
        <v>555.8599999999999</v>
      </c>
      <c r="U63" s="37">
        <f>SUMPRODUCT(LTA!J63:AN63,LTA!J$102:AN$102,LTA!J$103:AN$103)</f>
        <v>84.77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111.17</v>
      </c>
      <c r="AB63" s="75">
        <f>-STOA!N63</f>
        <v>0</v>
      </c>
      <c r="AC63">
        <f t="shared" si="0"/>
        <v>19.62516041606408</v>
      </c>
      <c r="AD63">
        <f t="shared" si="1"/>
        <v>2019.449729200662</v>
      </c>
      <c r="AE63">
        <f>'IDT-1'!B63</f>
        <v>0</v>
      </c>
      <c r="AF63" s="24"/>
      <c r="AG63">
        <f t="shared" si="2"/>
        <v>2019.449729200662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-148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11.089176</v>
      </c>
      <c r="E64">
        <f>GT_NG!P64</f>
        <v>13.862745098039216</v>
      </c>
      <c r="F64">
        <f>GT_Spot!P64</f>
        <v>0</v>
      </c>
      <c r="G64">
        <f>PPCL_NG!P64</f>
        <v>45</v>
      </c>
      <c r="H64">
        <f>PPCL_Spot!P64</f>
        <v>0</v>
      </c>
      <c r="I64">
        <f>Bawana_NG!P64</f>
        <v>134.60497217345835</v>
      </c>
      <c r="J64">
        <f>Bawana_RLNG!P64</f>
        <v>0</v>
      </c>
      <c r="K64">
        <f>Bawana_Spot!P64</f>
        <v>136.09980652478484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887.51729224623045</v>
      </c>
      <c r="P64" s="36">
        <v>118.60096614494078</v>
      </c>
      <c r="Q64" s="36">
        <v>38.32</v>
      </c>
      <c r="R64" s="38">
        <v>42.5</v>
      </c>
      <c r="S64" s="38">
        <v>7.68</v>
      </c>
      <c r="T64" s="37">
        <f>SUMPRODUCT(LTA!J64:AN64,LTA!J$101:AN$101,LTA!J$103:AN$103)</f>
        <v>529.53</v>
      </c>
      <c r="U64" s="37">
        <f>SUMPRODUCT(LTA!J64:AN64,LTA!J$102:AN$102,LTA!J$103:AN$103)</f>
        <v>85.27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111.17</v>
      </c>
      <c r="AB64" s="75">
        <f>-STOA!N64</f>
        <v>0</v>
      </c>
      <c r="AC64">
        <f t="shared" si="0"/>
        <v>19.086284998512411</v>
      </c>
      <c r="AD64">
        <f t="shared" si="1"/>
        <v>2032.1586731889415</v>
      </c>
      <c r="AE64">
        <f>'IDT-1'!B64</f>
        <v>0</v>
      </c>
      <c r="AF64" s="24"/>
      <c r="AG64">
        <f t="shared" si="2"/>
        <v>2032.1586731889415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11.089176</v>
      </c>
      <c r="E65">
        <f>GT_NG!P65</f>
        <v>13.862745098039216</v>
      </c>
      <c r="F65">
        <f>GT_Spot!P65</f>
        <v>0</v>
      </c>
      <c r="G65">
        <f>PPCL_NG!P65</f>
        <v>45</v>
      </c>
      <c r="H65">
        <f>PPCL_Spot!P65</f>
        <v>0</v>
      </c>
      <c r="I65">
        <f>Bawana_NG!P65</f>
        <v>134.60497217345835</v>
      </c>
      <c r="J65">
        <f>Bawana_RLNG!P65</f>
        <v>0</v>
      </c>
      <c r="K65">
        <f>Bawana_Spot!P65</f>
        <v>136.09980652478484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904.10888505182356</v>
      </c>
      <c r="P65" s="36">
        <v>118.60096614494078</v>
      </c>
      <c r="Q65" s="36">
        <v>38.32</v>
      </c>
      <c r="R65" s="38">
        <v>42.5</v>
      </c>
      <c r="S65" s="38">
        <v>7.68</v>
      </c>
      <c r="T65" s="37">
        <f>SUMPRODUCT(LTA!J65:AN65,LTA!J$101:AN$101,LTA!J$103:AN$103)</f>
        <v>499.59</v>
      </c>
      <c r="U65" s="37">
        <f>SUMPRODUCT(LTA!J65:AN65,LTA!J$102:AN$102,LTA!J$103:AN$103)</f>
        <v>88.179999999999993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111.17</v>
      </c>
      <c r="AB65" s="75">
        <f>-STOA!N65</f>
        <v>0</v>
      </c>
      <c r="AC65">
        <f t="shared" si="0"/>
        <v>18.659756069083823</v>
      </c>
      <c r="AD65">
        <f t="shared" si="1"/>
        <v>2062.1467949239627</v>
      </c>
      <c r="AE65">
        <f>'IDT-1'!B65</f>
        <v>0</v>
      </c>
      <c r="AF65" s="24"/>
      <c r="AG65">
        <f t="shared" si="2"/>
        <v>2062.1467949239627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11.089176</v>
      </c>
      <c r="E66">
        <f>GT_NG!P66</f>
        <v>13.862745098039216</v>
      </c>
      <c r="F66">
        <f>GT_Spot!P66</f>
        <v>0</v>
      </c>
      <c r="G66">
        <f>PPCL_NG!P66</f>
        <v>45</v>
      </c>
      <c r="H66">
        <f>PPCL_Spot!P66</f>
        <v>0</v>
      </c>
      <c r="I66">
        <f>Bawana_NG!P66</f>
        <v>134.60497217345835</v>
      </c>
      <c r="J66">
        <f>Bawana_RLNG!P66</f>
        <v>0</v>
      </c>
      <c r="K66">
        <f>Bawana_Spot!P66</f>
        <v>136.09980652478484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938.55793683685101</v>
      </c>
      <c r="P66" s="36">
        <v>118.60096614494078</v>
      </c>
      <c r="Q66" s="36">
        <v>38.32</v>
      </c>
      <c r="R66" s="38">
        <v>42.5</v>
      </c>
      <c r="S66" s="38">
        <v>7.68</v>
      </c>
      <c r="T66" s="37">
        <f>SUMPRODUCT(LTA!J66:AN66,LTA!J$101:AN$101,LTA!J$103:AN$103)</f>
        <v>466.01</v>
      </c>
      <c r="U66" s="37">
        <f>SUMPRODUCT(LTA!J66:AN66,LTA!J$102:AN$102,LTA!J$103:AN$103)</f>
        <v>91.28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111.17</v>
      </c>
      <c r="AB66" s="75">
        <f>-STOA!N66</f>
        <v>0</v>
      </c>
      <c r="AC66">
        <f t="shared" si="0"/>
        <v>18.7354518927025</v>
      </c>
      <c r="AD66">
        <f t="shared" si="1"/>
        <v>2061.0401508853715</v>
      </c>
      <c r="AE66">
        <f>'IDT-1'!B66</f>
        <v>0</v>
      </c>
      <c r="AF66" s="24"/>
      <c r="AG66">
        <f t="shared" si="2"/>
        <v>2061.0401508853715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11.20182</v>
      </c>
      <c r="E67">
        <f>GT_NG!P67</f>
        <v>13.862745098039216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134.60497217345835</v>
      </c>
      <c r="J67">
        <f>Bawana_RLNG!P67</f>
        <v>0</v>
      </c>
      <c r="K67">
        <f>Bawana_Spot!P67</f>
        <v>136.09980652478484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907.07182745349678</v>
      </c>
      <c r="P67" s="36">
        <v>118.60096614494078</v>
      </c>
      <c r="Q67" s="36">
        <v>38.32</v>
      </c>
      <c r="R67" s="38">
        <v>43</v>
      </c>
      <c r="S67" s="38">
        <v>7.68</v>
      </c>
      <c r="T67" s="37">
        <f>SUMPRODUCT(LTA!J67:AN67,LTA!J$101:AN$101,LTA!J$103:AN$103)</f>
        <v>430.51</v>
      </c>
      <c r="U67" s="37">
        <f>SUMPRODUCT(LTA!J67:AN67,LTA!J$102:AN$102,LTA!J$103:AN$103)</f>
        <v>95.98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110.88000000000001</v>
      </c>
      <c r="AB67" s="75">
        <f>-STOA!N67</f>
        <v>0</v>
      </c>
      <c r="AC67">
        <f t="shared" si="0"/>
        <v>17.90152594766143</v>
      </c>
      <c r="AD67">
        <f t="shared" si="1"/>
        <v>2036.9106114470583</v>
      </c>
      <c r="AE67">
        <f>'IDT-1'!B67</f>
        <v>0</v>
      </c>
      <c r="AF67" s="24"/>
      <c r="AG67">
        <f t="shared" si="2"/>
        <v>2036.9106114470583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11.20182</v>
      </c>
      <c r="E68">
        <f>GT_NG!P68</f>
        <v>13.862745098039216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134.60497217345835</v>
      </c>
      <c r="J68">
        <f>Bawana_RLNG!P68</f>
        <v>0</v>
      </c>
      <c r="K68">
        <f>Bawana_Spot!P68</f>
        <v>136.09980652478484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917.46552749770774</v>
      </c>
      <c r="P68" s="36">
        <v>118.60096614494078</v>
      </c>
      <c r="Q68" s="36">
        <v>38.31560751948647</v>
      </c>
      <c r="R68" s="38">
        <v>43</v>
      </c>
      <c r="S68" s="38">
        <v>7.68</v>
      </c>
      <c r="T68" s="37">
        <f>SUMPRODUCT(LTA!J68:AN68,LTA!J$101:AN$101,LTA!J$103:AN$103)</f>
        <v>391.17999999999995</v>
      </c>
      <c r="U68" s="37">
        <f>SUMPRODUCT(LTA!J68:AN68,LTA!J$102:AN$102,LTA!J$103:AN$103)</f>
        <v>98.78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110.88000000000001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17.639588342572047</v>
      </c>
      <c r="AD68">
        <f t="shared" ref="AD68:AD98" si="4">SUM(B68:AB68,AI68:AV68)-AC68</f>
        <v>2016.0318566158453</v>
      </c>
      <c r="AE68">
        <f>'IDT-1'!B68</f>
        <v>0</v>
      </c>
      <c r="AF68" s="24"/>
      <c r="AG68">
        <f t="shared" ref="AG68:AG98" si="5">SUM(AD68:AF68)</f>
        <v>2016.0318566158453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11.20182</v>
      </c>
      <c r="E69">
        <f>GT_NG!P69</f>
        <v>13.862745098039216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134.60497217345835</v>
      </c>
      <c r="J69">
        <f>Bawana_RLNG!P69</f>
        <v>0</v>
      </c>
      <c r="K69">
        <f>Bawana_Spot!P69</f>
        <v>136.09980652478484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926.60149767023233</v>
      </c>
      <c r="P69" s="36">
        <v>118.60096614494078</v>
      </c>
      <c r="Q69" s="36">
        <v>38.31560751948647</v>
      </c>
      <c r="R69" s="38">
        <v>43</v>
      </c>
      <c r="S69" s="38">
        <v>7.68</v>
      </c>
      <c r="T69" s="37">
        <f>SUMPRODUCT(LTA!J69:AN69,LTA!J$101:AN$101,LTA!J$103:AN$103)</f>
        <v>351.4</v>
      </c>
      <c r="U69" s="37">
        <f>SUMPRODUCT(LTA!J69:AN69,LTA!J$102:AN$102,LTA!J$103:AN$103)</f>
        <v>101.78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110.88000000000001</v>
      </c>
      <c r="AB69" s="75">
        <f>-STOA!N69</f>
        <v>0</v>
      </c>
      <c r="AC69">
        <f t="shared" si="3"/>
        <v>17.475147753820362</v>
      </c>
      <c r="AD69">
        <f t="shared" si="4"/>
        <v>1980.5522673771216</v>
      </c>
      <c r="AE69">
        <f>'IDT-1'!B69</f>
        <v>0</v>
      </c>
      <c r="AF69" s="24"/>
      <c r="AG69">
        <f t="shared" si="5"/>
        <v>1980.5522673771216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11.20182</v>
      </c>
      <c r="E70">
        <f>GT_NG!P70</f>
        <v>13.862745098039216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134.60497217345835</v>
      </c>
      <c r="J70">
        <f>Bawana_RLNG!P70</f>
        <v>0</v>
      </c>
      <c r="K70">
        <f>Bawana_Spot!P70</f>
        <v>136.09980652478484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927.74753154285111</v>
      </c>
      <c r="P70" s="36">
        <v>118.60096614494078</v>
      </c>
      <c r="Q70" s="36">
        <v>38.31560751948647</v>
      </c>
      <c r="R70" s="38">
        <v>43</v>
      </c>
      <c r="S70" s="38">
        <v>7.68</v>
      </c>
      <c r="T70" s="37">
        <f>SUMPRODUCT(LTA!J70:AN70,LTA!J$101:AN$101,LTA!J$103:AN$103)</f>
        <v>311.12</v>
      </c>
      <c r="U70" s="37">
        <f>SUMPRODUCT(LTA!J70:AN70,LTA!J$102:AN$102,LTA!J$103:AN$103)</f>
        <v>105.78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110.88000000000001</v>
      </c>
      <c r="AB70" s="75">
        <f>-STOA!N70</f>
        <v>0</v>
      </c>
      <c r="AC70">
        <f t="shared" si="3"/>
        <v>17.095310861101474</v>
      </c>
      <c r="AD70">
        <f t="shared" si="4"/>
        <v>1955.7981381424595</v>
      </c>
      <c r="AE70">
        <f>'IDT-1'!B70</f>
        <v>0</v>
      </c>
      <c r="AF70" s="24"/>
      <c r="AG70">
        <f t="shared" si="5"/>
        <v>1955.7981381424595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-31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11.20182</v>
      </c>
      <c r="E71">
        <f>GT_NG!P71</f>
        <v>13.862745098039216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134.60497217345835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930.59464264233998</v>
      </c>
      <c r="P71" s="36">
        <v>118.60096614494078</v>
      </c>
      <c r="Q71" s="36">
        <v>38.31560751948647</v>
      </c>
      <c r="R71" s="38">
        <v>39.14</v>
      </c>
      <c r="S71" s="38">
        <v>7.68</v>
      </c>
      <c r="T71" s="37">
        <f>SUMPRODUCT(LTA!J71:AN71,LTA!J$101:AN$101,LTA!J$103:AN$103)</f>
        <v>276.18</v>
      </c>
      <c r="U71" s="37">
        <f>SUMPRODUCT(LTA!J71:AN71,LTA!J$102:AN$102,LTA!J$103:AN$103)</f>
        <v>119.78999999999999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110.88000000000001</v>
      </c>
      <c r="AB71" s="75">
        <f>-STOA!N71</f>
        <v>0</v>
      </c>
      <c r="AC71">
        <f t="shared" si="3"/>
        <v>16.944036850428546</v>
      </c>
      <c r="AD71">
        <f t="shared" si="4"/>
        <v>1929.9067167278365</v>
      </c>
      <c r="AE71">
        <f>'IDT-1'!B71</f>
        <v>0</v>
      </c>
      <c r="AF71" s="24"/>
      <c r="AG71">
        <f t="shared" si="5"/>
        <v>1929.9067167278365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11.20182</v>
      </c>
      <c r="E72">
        <f>GT_NG!P72</f>
        <v>13.862745098039216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134.60516504435904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946.30162625658625</v>
      </c>
      <c r="P72" s="36">
        <v>118.60096614494078</v>
      </c>
      <c r="Q72" s="36">
        <v>38.31560751948647</v>
      </c>
      <c r="R72" s="38">
        <v>27.749999999999996</v>
      </c>
      <c r="S72" s="38">
        <v>7.68</v>
      </c>
      <c r="T72" s="37">
        <f>SUMPRODUCT(LTA!J72:AN72,LTA!J$101:AN$101,LTA!J$103:AN$103)</f>
        <v>235.61</v>
      </c>
      <c r="U72" s="37">
        <f>SUMPRODUCT(LTA!J72:AN72,LTA!J$102:AN$102,LTA!J$103:AN$103)</f>
        <v>128.89000000000001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110.88000000000001</v>
      </c>
      <c r="AB72" s="75">
        <f>-STOA!N72</f>
        <v>0</v>
      </c>
      <c r="AC72">
        <f t="shared" si="3"/>
        <v>16.732895448353553</v>
      </c>
      <c r="AD72">
        <f t="shared" si="4"/>
        <v>1900.9650346150584</v>
      </c>
      <c r="AE72">
        <f>'IDT-1'!B72</f>
        <v>0</v>
      </c>
      <c r="AF72" s="24"/>
      <c r="AG72">
        <f t="shared" si="5"/>
        <v>1900.9650346150584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-37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11.20182</v>
      </c>
      <c r="E73">
        <f>GT_NG!P73</f>
        <v>13.862745098039216</v>
      </c>
      <c r="F73">
        <f>GT_Spot!P73</f>
        <v>0</v>
      </c>
      <c r="G73">
        <f>PPCL_NG!P73</f>
        <v>45</v>
      </c>
      <c r="H73">
        <f>PPCL_Spot!P73</f>
        <v>0</v>
      </c>
      <c r="I73">
        <f>Bawana_NG!P73</f>
        <v>134.60516504435904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917.0817642404013</v>
      </c>
      <c r="P73" s="36">
        <v>118.60096614494078</v>
      </c>
      <c r="Q73" s="36">
        <v>38.31560751948647</v>
      </c>
      <c r="R73" s="38">
        <v>16.425450013846582</v>
      </c>
      <c r="S73" s="38">
        <v>7.68</v>
      </c>
      <c r="T73" s="37">
        <f>SUMPRODUCT(LTA!J73:AN73,LTA!J$101:AN$101,LTA!J$103:AN$103)</f>
        <v>200.38</v>
      </c>
      <c r="U73" s="37">
        <f>SUMPRODUCT(LTA!J73:AN73,LTA!J$102:AN$102,LTA!J$103:AN$103)</f>
        <v>140.5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110.88000000000001</v>
      </c>
      <c r="AB73" s="75">
        <f>-STOA!N73</f>
        <v>0</v>
      </c>
      <c r="AC73">
        <f t="shared" si="3"/>
        <v>15.880481551713018</v>
      </c>
      <c r="AD73">
        <f t="shared" si="4"/>
        <v>1874.6530365093606</v>
      </c>
      <c r="AE73">
        <f>'IDT-1'!B73</f>
        <v>0</v>
      </c>
      <c r="AF73" s="24"/>
      <c r="AG73">
        <f t="shared" si="5"/>
        <v>1874.6530365093606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11.20182</v>
      </c>
      <c r="E74">
        <f>GT_NG!P74</f>
        <v>13.862745098039216</v>
      </c>
      <c r="F74">
        <f>GT_Spot!P74</f>
        <v>0</v>
      </c>
      <c r="G74">
        <f>PPCL_NG!P74</f>
        <v>45</v>
      </c>
      <c r="H74">
        <f>PPCL_Spot!P74</f>
        <v>0</v>
      </c>
      <c r="I74">
        <f>Bawana_NG!P74</f>
        <v>134.60516504435904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944.6366407577168</v>
      </c>
      <c r="P74" s="36">
        <v>118.60096614494078</v>
      </c>
      <c r="Q74" s="36">
        <v>38.31560751948647</v>
      </c>
      <c r="R74" s="38">
        <v>8.1300000000000008</v>
      </c>
      <c r="S74" s="38">
        <v>7.68</v>
      </c>
      <c r="T74" s="37">
        <f>SUMPRODUCT(LTA!J74:AN74,LTA!J$101:AN$101,LTA!J$103:AN$103)</f>
        <v>163.60999999999999</v>
      </c>
      <c r="U74" s="37">
        <f>SUMPRODUCT(LTA!J74:AN74,LTA!J$102:AN$102,LTA!J$103:AN$103)</f>
        <v>149.1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110.88000000000001</v>
      </c>
      <c r="AB74" s="75">
        <f>-STOA!N74</f>
        <v>0</v>
      </c>
      <c r="AC74">
        <f t="shared" si="3"/>
        <v>15.958113573390159</v>
      </c>
      <c r="AD74">
        <f t="shared" si="4"/>
        <v>1847.6648309911523</v>
      </c>
      <c r="AE74">
        <f>'IDT-1'!B74</f>
        <v>0</v>
      </c>
      <c r="AF74" s="24"/>
      <c r="AG74">
        <f t="shared" si="5"/>
        <v>1847.6648309911523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11.20182</v>
      </c>
      <c r="E75">
        <f>GT_NG!P75</f>
        <v>14</v>
      </c>
      <c r="F75">
        <f>GT_Spot!P75</f>
        <v>0</v>
      </c>
      <c r="G75">
        <f>PPCL_NG!P75</f>
        <v>45</v>
      </c>
      <c r="H75">
        <f>PPCL_Spot!P75</f>
        <v>0</v>
      </c>
      <c r="I75">
        <f>Bawana_NG!P75</f>
        <v>134.60516504435904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949.01166596235589</v>
      </c>
      <c r="P75" s="36">
        <v>118.60096614494078</v>
      </c>
      <c r="Q75" s="36">
        <v>38.31560751948647</v>
      </c>
      <c r="R75" s="38">
        <v>0</v>
      </c>
      <c r="S75" s="38">
        <v>7.68</v>
      </c>
      <c r="T75" s="37">
        <f>SUMPRODUCT(LTA!J75:AN75,LTA!J$101:AN$101,LTA!J$103:AN$103)</f>
        <v>128.4</v>
      </c>
      <c r="U75" s="37">
        <f>SUMPRODUCT(LTA!J75:AN75,LTA!J$102:AN$102,LTA!J$103:AN$103)</f>
        <v>128.30000000000001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110.88000000000001</v>
      </c>
      <c r="AB75" s="75">
        <f>-STOA!N75</f>
        <v>0</v>
      </c>
      <c r="AC75">
        <f t="shared" si="3"/>
        <v>15.507871887237595</v>
      </c>
      <c r="AD75">
        <f t="shared" si="4"/>
        <v>1830.6673527839048</v>
      </c>
      <c r="AE75">
        <f>'IDT-1'!B75</f>
        <v>0</v>
      </c>
      <c r="AF75" s="24"/>
      <c r="AG75">
        <f t="shared" si="5"/>
        <v>1830.6673527839048</v>
      </c>
      <c r="AI75" s="34">
        <f>PXIL!H75</f>
        <v>0</v>
      </c>
      <c r="AJ75" s="34">
        <f>PXIL!N75</f>
        <v>0</v>
      </c>
      <c r="AK75" s="34">
        <f>RTM_IEX!H75</f>
        <v>24.18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11.20182</v>
      </c>
      <c r="E76">
        <f>GT_NG!P76</f>
        <v>14</v>
      </c>
      <c r="F76">
        <f>GT_Spot!P76</f>
        <v>0</v>
      </c>
      <c r="G76">
        <f>PPCL_NG!P76</f>
        <v>45</v>
      </c>
      <c r="H76">
        <f>PPCL_Spot!P76</f>
        <v>0</v>
      </c>
      <c r="I76">
        <f>Bawana_NG!P76</f>
        <v>134.60516504435904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1071.7863048657312</v>
      </c>
      <c r="P76" s="36">
        <v>118.60096614494078</v>
      </c>
      <c r="Q76" s="36">
        <v>38.31560751948647</v>
      </c>
      <c r="R76" s="38">
        <v>0</v>
      </c>
      <c r="S76" s="38">
        <v>7.68</v>
      </c>
      <c r="T76" s="37">
        <f>SUMPRODUCT(LTA!J76:AN76,LTA!J$101:AN$101,LTA!J$103:AN$103)</f>
        <v>105.13</v>
      </c>
      <c r="U76" s="37">
        <f>SUMPRODUCT(LTA!J76:AN76,LTA!J$102:AN$102,LTA!J$103:AN$103)</f>
        <v>125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110.88000000000001</v>
      </c>
      <c r="AB76" s="75">
        <f>-STOA!N76</f>
        <v>0</v>
      </c>
      <c r="AC76">
        <f t="shared" si="3"/>
        <v>16.765157998842405</v>
      </c>
      <c r="AD76">
        <f t="shared" si="4"/>
        <v>1824.4347055756753</v>
      </c>
      <c r="AE76">
        <f>'IDT-1'!B76</f>
        <v>0</v>
      </c>
      <c r="AF76" s="24"/>
      <c r="AG76">
        <f t="shared" si="5"/>
        <v>1824.4347055756753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11.20182</v>
      </c>
      <c r="E77">
        <f>GT_NG!P77</f>
        <v>14</v>
      </c>
      <c r="F77">
        <f>GT_Spot!P77</f>
        <v>0</v>
      </c>
      <c r="G77">
        <f>PPCL_NG!P77</f>
        <v>45</v>
      </c>
      <c r="H77">
        <f>PPCL_Spot!P77</f>
        <v>0</v>
      </c>
      <c r="I77">
        <f>Bawana_NG!P77</f>
        <v>134.20534009235791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1181.8464601674073</v>
      </c>
      <c r="P77" s="36">
        <v>118.60096614494078</v>
      </c>
      <c r="Q77" s="36">
        <v>38.31560751948647</v>
      </c>
      <c r="R77" s="38">
        <v>0</v>
      </c>
      <c r="S77" s="38">
        <v>7.68</v>
      </c>
      <c r="T77" s="37">
        <f>SUMPRODUCT(LTA!J77:AN77,LTA!J$101:AN$101,LTA!J$103:AN$103)</f>
        <v>103.25</v>
      </c>
      <c r="U77" s="37">
        <f>SUMPRODUCT(LTA!J77:AN77,LTA!J$102:AN$102,LTA!J$103:AN$103)</f>
        <v>127.80000000000001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110.88000000000001</v>
      </c>
      <c r="AB77" s="75">
        <f>-STOA!N77</f>
        <v>0</v>
      </c>
      <c r="AC77">
        <f t="shared" si="3"/>
        <v>18.058292555949905</v>
      </c>
      <c r="AD77">
        <f t="shared" si="4"/>
        <v>1890.7219013682427</v>
      </c>
      <c r="AE77">
        <f>'IDT-1'!B77</f>
        <v>0</v>
      </c>
      <c r="AF77" s="24"/>
      <c r="AG77">
        <f t="shared" si="5"/>
        <v>1890.7219013682427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-120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11.20182</v>
      </c>
      <c r="E78">
        <f>GT_NG!P78</f>
        <v>14</v>
      </c>
      <c r="F78">
        <f>GT_Spot!P78</f>
        <v>0</v>
      </c>
      <c r="G78">
        <f>PPCL_NG!P78</f>
        <v>45</v>
      </c>
      <c r="H78">
        <f>PPCL_Spot!P78</f>
        <v>0</v>
      </c>
      <c r="I78">
        <f>Bawana_NG!P78</f>
        <v>134.20534009235791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1238.3539255844596</v>
      </c>
      <c r="P78" s="36">
        <v>118.60096614494078</v>
      </c>
      <c r="Q78" s="36">
        <v>38.31560751948647</v>
      </c>
      <c r="R78" s="38">
        <v>0</v>
      </c>
      <c r="S78" s="38">
        <v>7.68</v>
      </c>
      <c r="T78" s="37">
        <f>SUMPRODUCT(LTA!J78:AN78,LTA!J$101:AN$101,LTA!J$103:AN$103)</f>
        <v>94.18</v>
      </c>
      <c r="U78" s="37">
        <f>SUMPRODUCT(LTA!J78:AN78,LTA!J$102:AN$102,LTA!J$103:AN$103)</f>
        <v>131.5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110.88000000000001</v>
      </c>
      <c r="AB78" s="75">
        <f>-STOA!N78</f>
        <v>0</v>
      </c>
      <c r="AC78">
        <f t="shared" si="3"/>
        <v>18.860578205348265</v>
      </c>
      <c r="AD78">
        <f t="shared" si="4"/>
        <v>1897.0570811358966</v>
      </c>
      <c r="AE78">
        <f>'IDT-1'!B78</f>
        <v>0</v>
      </c>
      <c r="AF78" s="24"/>
      <c r="AG78">
        <f t="shared" si="5"/>
        <v>1897.0570811358966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-164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11.20182</v>
      </c>
      <c r="E79">
        <f>GT_NG!P79</f>
        <v>14</v>
      </c>
      <c r="F79">
        <f>GT_Spot!P79</f>
        <v>0</v>
      </c>
      <c r="G79">
        <f>PPCL_NG!P79</f>
        <v>45</v>
      </c>
      <c r="H79">
        <f>PPCL_Spot!P79</f>
        <v>0</v>
      </c>
      <c r="I79">
        <f>Bawana_NG!P79</f>
        <v>102.20600757782898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1311.9493295970176</v>
      </c>
      <c r="P79" s="36">
        <v>118.60096614494078</v>
      </c>
      <c r="Q79" s="36">
        <v>38.31560751948647</v>
      </c>
      <c r="R79" s="38">
        <v>0</v>
      </c>
      <c r="S79" s="38">
        <v>7.68</v>
      </c>
      <c r="T79" s="37">
        <f>SUMPRODUCT(LTA!J79:AN79,LTA!J$101:AN$101,LTA!J$103:AN$103)</f>
        <v>86.78</v>
      </c>
      <c r="U79" s="37">
        <f>SUMPRODUCT(LTA!J79:AN79,LTA!J$102:AN$102,LTA!J$103:AN$103)</f>
        <v>138.80000000000001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110.98</v>
      </c>
      <c r="AB79" s="75">
        <f>-STOA!N79</f>
        <v>0</v>
      </c>
      <c r="AC79">
        <f t="shared" si="3"/>
        <v>19.540360357202378</v>
      </c>
      <c r="AD79">
        <f t="shared" si="4"/>
        <v>1898.9733704820712</v>
      </c>
      <c r="AE79">
        <f>'IDT-1'!B79</f>
        <v>0</v>
      </c>
      <c r="AF79" s="24"/>
      <c r="AG79">
        <f t="shared" si="5"/>
        <v>1898.9733704820712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-203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11.20182</v>
      </c>
      <c r="E80">
        <f>GT_NG!P80</f>
        <v>14</v>
      </c>
      <c r="F80">
        <f>GT_Spot!P80</f>
        <v>0</v>
      </c>
      <c r="G80">
        <f>PPCL_NG!P80</f>
        <v>45</v>
      </c>
      <c r="H80">
        <f>PPCL_Spot!P80</f>
        <v>0</v>
      </c>
      <c r="I80">
        <f>Bawana_NG!P80</f>
        <v>102.20600757782898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1311.9493295970176</v>
      </c>
      <c r="P80" s="36">
        <v>118.60096614494078</v>
      </c>
      <c r="Q80" s="36">
        <v>38.31560751948647</v>
      </c>
      <c r="R80" s="38">
        <v>0</v>
      </c>
      <c r="S80" s="38">
        <v>7.68</v>
      </c>
      <c r="T80" s="37">
        <f>SUMPRODUCT(LTA!J80:AN80,LTA!J$101:AN$101,LTA!J$103:AN$103)</f>
        <v>83.99</v>
      </c>
      <c r="U80" s="37">
        <f>SUMPRODUCT(LTA!J80:AN80,LTA!J$102:AN$102,LTA!J$103:AN$103)</f>
        <v>139.1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110.98</v>
      </c>
      <c r="AB80" s="75">
        <f>-STOA!N80</f>
        <v>0</v>
      </c>
      <c r="AC80">
        <f t="shared" si="3"/>
        <v>19.366963518154375</v>
      </c>
      <c r="AD80">
        <f t="shared" si="4"/>
        <v>1914.6567673211196</v>
      </c>
      <c r="AE80">
        <f>'IDT-1'!B80</f>
        <v>0</v>
      </c>
      <c r="AF80" s="24"/>
      <c r="AG80">
        <f t="shared" si="5"/>
        <v>1914.6567673211196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11.20182</v>
      </c>
      <c r="E81">
        <f>GT_NG!P81</f>
        <v>14</v>
      </c>
      <c r="F81">
        <f>GT_Spot!P81</f>
        <v>0</v>
      </c>
      <c r="G81">
        <f>PPCL_NG!P81</f>
        <v>45</v>
      </c>
      <c r="H81">
        <f>PPCL_Spot!P81</f>
        <v>0</v>
      </c>
      <c r="I81">
        <f>Bawana_NG!P81</f>
        <v>102.20600757782898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1311.9493295970176</v>
      </c>
      <c r="P81" s="36">
        <v>118.60096614494078</v>
      </c>
      <c r="Q81" s="36">
        <v>38.31560751948647</v>
      </c>
      <c r="R81" s="38">
        <v>0</v>
      </c>
      <c r="S81" s="38">
        <v>7.68</v>
      </c>
      <c r="T81" s="37">
        <f>SUMPRODUCT(LTA!J81:AN81,LTA!J$101:AN$101,LTA!J$103:AN$103)</f>
        <v>82.66</v>
      </c>
      <c r="U81" s="37">
        <f>SUMPRODUCT(LTA!J81:AN81,LTA!J$102:AN$102,LTA!J$103:AN$103)</f>
        <v>141.30000000000001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110.98</v>
      </c>
      <c r="AB81" s="75">
        <f>-STOA!N81</f>
        <v>0</v>
      </c>
      <c r="AC81">
        <f t="shared" si="3"/>
        <v>19.204848363656595</v>
      </c>
      <c r="AD81">
        <f t="shared" si="4"/>
        <v>1935.6888824756172</v>
      </c>
      <c r="AE81">
        <f>'IDT-1'!B81</f>
        <v>0</v>
      </c>
      <c r="AF81" s="24"/>
      <c r="AG81">
        <f t="shared" si="5"/>
        <v>1935.6888824756172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-165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11.20182</v>
      </c>
      <c r="E82">
        <f>GT_NG!P82</f>
        <v>14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102.20600757782898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1311.9493295970176</v>
      </c>
      <c r="P82" s="36">
        <v>118.60096614494078</v>
      </c>
      <c r="Q82" s="36">
        <v>38.31560751948647</v>
      </c>
      <c r="R82" s="38">
        <v>0</v>
      </c>
      <c r="S82" s="38">
        <v>7.68</v>
      </c>
      <c r="T82" s="37">
        <f>SUMPRODUCT(LTA!J82:AN82,LTA!J$101:AN$101,LTA!J$103:AN$103)</f>
        <v>81.33</v>
      </c>
      <c r="U82" s="37">
        <f>SUMPRODUCT(LTA!J82:AN82,LTA!J$102:AN$102,LTA!J$103:AN$103)</f>
        <v>141.30000000000001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110.98</v>
      </c>
      <c r="AB82" s="75">
        <f>-STOA!N82</f>
        <v>0</v>
      </c>
      <c r="AC82">
        <f t="shared" si="3"/>
        <v>19.151320575032148</v>
      </c>
      <c r="AD82">
        <f t="shared" si="4"/>
        <v>1939.4124102642418</v>
      </c>
      <c r="AE82">
        <f>'IDT-1'!B82</f>
        <v>0</v>
      </c>
      <c r="AF82" s="24"/>
      <c r="AG82">
        <f t="shared" si="5"/>
        <v>1939.4124102642418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11.20182</v>
      </c>
      <c r="E83">
        <f>GT_NG!P83</f>
        <v>14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102.20600757782898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1311.9493295970176</v>
      </c>
      <c r="P83" s="36">
        <v>118.60096614494078</v>
      </c>
      <c r="Q83" s="36">
        <v>38.31560751948647</v>
      </c>
      <c r="R83" s="38">
        <v>0</v>
      </c>
      <c r="S83" s="38">
        <v>7.68</v>
      </c>
      <c r="T83" s="37">
        <f>SUMPRODUCT(LTA!J83:AN83,LTA!J$101:AN$101,LTA!J$103:AN$103)</f>
        <v>101.67</v>
      </c>
      <c r="U83" s="37">
        <f>SUMPRODUCT(LTA!J83:AN83,LTA!J$102:AN$102,LTA!J$103:AN$103)</f>
        <v>157.30000000000001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110.92999999999999</v>
      </c>
      <c r="AB83" s="75">
        <f>-STOA!N83</f>
        <v>0</v>
      </c>
      <c r="AC83">
        <f t="shared" si="3"/>
        <v>19.625579729529932</v>
      </c>
      <c r="AD83">
        <f t="shared" si="4"/>
        <v>1955.228151109744</v>
      </c>
      <c r="AE83">
        <f>'IDT-1'!B83</f>
        <v>0</v>
      </c>
      <c r="AF83" s="24"/>
      <c r="AG83">
        <f t="shared" si="5"/>
        <v>1955.228151109744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-180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11.20182</v>
      </c>
      <c r="E84">
        <f>GT_NG!P84</f>
        <v>14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102.20600757782898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1303.509516471197</v>
      </c>
      <c r="P84" s="36">
        <v>118.60096614494078</v>
      </c>
      <c r="Q84" s="36">
        <v>38.31560751948647</v>
      </c>
      <c r="R84" s="38">
        <v>0</v>
      </c>
      <c r="S84" s="38">
        <v>7.68</v>
      </c>
      <c r="T84" s="37">
        <f>SUMPRODUCT(LTA!J84:AN84,LTA!J$101:AN$101,LTA!J$103:AN$103)</f>
        <v>95.01</v>
      </c>
      <c r="U84" s="37">
        <f>SUMPRODUCT(LTA!J84:AN84,LTA!J$102:AN$102,LTA!J$103:AN$103)</f>
        <v>154.88999999999999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110.92999999999999</v>
      </c>
      <c r="AB84" s="75">
        <f>-STOA!N84</f>
        <v>0</v>
      </c>
      <c r="AC84">
        <f t="shared" si="3"/>
        <v>19.3514299333997</v>
      </c>
      <c r="AD84">
        <f t="shared" si="4"/>
        <v>1952.9924877800536</v>
      </c>
      <c r="AE84">
        <f>'IDT-1'!B84</f>
        <v>0</v>
      </c>
      <c r="AF84" s="24"/>
      <c r="AG84">
        <f t="shared" si="5"/>
        <v>1952.9924877800536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11.20182</v>
      </c>
      <c r="E85">
        <f>GT_NG!P85</f>
        <v>14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102.20600757782898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1248.2412416441146</v>
      </c>
      <c r="P85" s="36">
        <v>118.60096614494078</v>
      </c>
      <c r="Q85" s="36">
        <v>38.31560751948647</v>
      </c>
      <c r="R85" s="38">
        <v>0</v>
      </c>
      <c r="S85" s="38">
        <v>7.68</v>
      </c>
      <c r="T85" s="37">
        <f>SUMPRODUCT(LTA!J85:AN85,LTA!J$101:AN$101,LTA!J$103:AN$103)</f>
        <v>92.34</v>
      </c>
      <c r="U85" s="37">
        <f>SUMPRODUCT(LTA!J85:AN85,LTA!J$102:AN$102,LTA!J$103:AN$103)</f>
        <v>139.78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110.92999999999999</v>
      </c>
      <c r="AB85" s="75">
        <f>-STOA!N85</f>
        <v>0</v>
      </c>
      <c r="AC85">
        <f t="shared" si="3"/>
        <v>18.136372226385088</v>
      </c>
      <c r="AD85">
        <f t="shared" si="4"/>
        <v>1952.1592706599859</v>
      </c>
      <c r="AE85">
        <f>'IDT-1'!B85</f>
        <v>0</v>
      </c>
      <c r="AF85" s="24"/>
      <c r="AG85">
        <f t="shared" si="5"/>
        <v>1952.1592706599859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-94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11.20182</v>
      </c>
      <c r="E86">
        <f>GT_NG!P86</f>
        <v>14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102.20600757782898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1244.7074878017954</v>
      </c>
      <c r="P86" s="36">
        <v>118.60096614494078</v>
      </c>
      <c r="Q86" s="36">
        <v>38.31560751948647</v>
      </c>
      <c r="R86" s="38">
        <v>0</v>
      </c>
      <c r="S86" s="38">
        <v>7.68</v>
      </c>
      <c r="T86" s="37">
        <f>SUMPRODUCT(LTA!J86:AN86,LTA!J$101:AN$101,LTA!J$103:AN$103)</f>
        <v>90.34</v>
      </c>
      <c r="U86" s="37">
        <f>SUMPRODUCT(LTA!J86:AN86,LTA!J$102:AN$102,LTA!J$103:AN$103)</f>
        <v>137.69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110.92999999999999</v>
      </c>
      <c r="AB86" s="75">
        <f>-STOA!N86</f>
        <v>0</v>
      </c>
      <c r="AC86">
        <f t="shared" si="3"/>
        <v>17.928323012786489</v>
      </c>
      <c r="AD86">
        <f t="shared" si="4"/>
        <v>1961.7435660312651</v>
      </c>
      <c r="AE86">
        <f>'IDT-1'!B86</f>
        <v>0</v>
      </c>
      <c r="AF86" s="24"/>
      <c r="AG86">
        <f t="shared" si="5"/>
        <v>1961.7435660312651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11.20182</v>
      </c>
      <c r="E87">
        <f>GT_NG!P87</f>
        <v>14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102.20600757782898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1247.4825219886284</v>
      </c>
      <c r="P87" s="36">
        <v>118.60096614494078</v>
      </c>
      <c r="Q87" s="36">
        <v>38.31560751948647</v>
      </c>
      <c r="R87" s="38">
        <v>0</v>
      </c>
      <c r="S87" s="38">
        <v>7.68</v>
      </c>
      <c r="T87" s="37">
        <f>SUMPRODUCT(LTA!J87:AN87,LTA!J$101:AN$101,LTA!J$103:AN$103)</f>
        <v>89.01</v>
      </c>
      <c r="U87" s="37">
        <f>SUMPRODUCT(LTA!J87:AN87,LTA!J$102:AN$102,LTA!J$103:AN$103)</f>
        <v>132.79000000000002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110.92999999999999</v>
      </c>
      <c r="AB87" s="75">
        <f>-STOA!N87</f>
        <v>0</v>
      </c>
      <c r="AC87">
        <f t="shared" si="3"/>
        <v>18.017897508104333</v>
      </c>
      <c r="AD87">
        <f t="shared" si="4"/>
        <v>1944.1990257227803</v>
      </c>
      <c r="AE87">
        <f>'IDT-1'!B87</f>
        <v>0</v>
      </c>
      <c r="AF87" s="24"/>
      <c r="AG87">
        <f t="shared" si="5"/>
        <v>1944.1990257227803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-91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11.20182</v>
      </c>
      <c r="E88">
        <f>GT_NG!P88</f>
        <v>14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102.20600757782898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1247.4825219886284</v>
      </c>
      <c r="P88" s="36">
        <v>118.60096614494078</v>
      </c>
      <c r="Q88" s="36">
        <v>38.31560751948647</v>
      </c>
      <c r="R88" s="38">
        <v>0</v>
      </c>
      <c r="S88" s="38">
        <v>7.68</v>
      </c>
      <c r="T88" s="37">
        <f>SUMPRODUCT(LTA!J88:AN88,LTA!J$101:AN$101,LTA!J$103:AN$103)</f>
        <v>89.01</v>
      </c>
      <c r="U88" s="37">
        <f>SUMPRODUCT(LTA!J88:AN88,LTA!J$102:AN$102,LTA!J$103:AN$103)</f>
        <v>131.68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110.92999999999999</v>
      </c>
      <c r="AB88" s="75">
        <f>-STOA!N88</f>
        <v>0</v>
      </c>
      <c r="AC88">
        <f t="shared" si="3"/>
        <v>17.830679195881665</v>
      </c>
      <c r="AD88">
        <f t="shared" si="4"/>
        <v>1964.2762440350029</v>
      </c>
      <c r="AE88">
        <f>'IDT-1'!B88</f>
        <v>0</v>
      </c>
      <c r="AF88" s="24"/>
      <c r="AG88">
        <f t="shared" si="5"/>
        <v>1964.2762440350029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11.20182</v>
      </c>
      <c r="E89">
        <f>GT_NG!P89</f>
        <v>14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102.20600757782898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1261.256411114719</v>
      </c>
      <c r="P89" s="36">
        <v>118.60096614494078</v>
      </c>
      <c r="Q89" s="36">
        <v>38.31560751948647</v>
      </c>
      <c r="R89" s="38">
        <v>0</v>
      </c>
      <c r="S89" s="38">
        <v>7.68</v>
      </c>
      <c r="T89" s="37">
        <f>SUMPRODUCT(LTA!J89:AN89,LTA!J$101:AN$101,LTA!J$103:AN$103)</f>
        <v>87.34</v>
      </c>
      <c r="U89" s="37">
        <f>SUMPRODUCT(LTA!J89:AN89,LTA!J$102:AN$102,LTA!J$103:AN$103)</f>
        <v>113.78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110.92999999999999</v>
      </c>
      <c r="AB89" s="75">
        <f>-STOA!N89</f>
        <v>0</v>
      </c>
      <c r="AC89">
        <f t="shared" si="3"/>
        <v>18.321726596287494</v>
      </c>
      <c r="AD89">
        <f t="shared" si="4"/>
        <v>1961.9890857606874</v>
      </c>
      <c r="AE89">
        <f>'IDT-1'!B89</f>
        <v>0</v>
      </c>
      <c r="AF89" s="24"/>
      <c r="AG89">
        <f t="shared" si="5"/>
        <v>1961.9890857606874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-100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11.20182</v>
      </c>
      <c r="E90">
        <f>GT_NG!P90</f>
        <v>14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102.20600757782898</v>
      </c>
      <c r="J90">
        <f>Bawana_RLNG!P90</f>
        <v>0</v>
      </c>
      <c r="K90">
        <f>Bawana_Spot!P90</f>
        <v>190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1283.5183397947787</v>
      </c>
      <c r="P90" s="36">
        <v>118.60096614494078</v>
      </c>
      <c r="Q90" s="36">
        <v>38.31560751948647</v>
      </c>
      <c r="R90" s="38">
        <v>0</v>
      </c>
      <c r="S90" s="38">
        <v>7.68</v>
      </c>
      <c r="T90" s="37">
        <f>SUMPRODUCT(LTA!J90:AN90,LTA!J$101:AN$101,LTA!J$103:AN$103)</f>
        <v>85</v>
      </c>
      <c r="U90" s="37">
        <f>SUMPRODUCT(LTA!J90:AN90,LTA!J$102:AN$102,LTA!J$103:AN$103)</f>
        <v>114.28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110.92999999999999</v>
      </c>
      <c r="AB90" s="75">
        <f>-STOA!N90</f>
        <v>0</v>
      </c>
      <c r="AC90">
        <f t="shared" si="3"/>
        <v>18.729040058999111</v>
      </c>
      <c r="AD90">
        <f t="shared" si="4"/>
        <v>1994.0037009780358</v>
      </c>
      <c r="AE90">
        <f>'IDT-1'!B90</f>
        <v>0</v>
      </c>
      <c r="AF90" s="24"/>
      <c r="AG90">
        <f t="shared" si="5"/>
        <v>1994.0037009780358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-108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11.20182</v>
      </c>
      <c r="E91">
        <f>GT_NG!P91</f>
        <v>14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102.20600757782898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1283.561700214151</v>
      </c>
      <c r="P91" s="36">
        <v>118.60096614494078</v>
      </c>
      <c r="Q91" s="36">
        <v>38.31560751948647</v>
      </c>
      <c r="R91" s="38">
        <v>0</v>
      </c>
      <c r="S91" s="38">
        <v>7.68</v>
      </c>
      <c r="T91" s="37">
        <f>SUMPRODUCT(LTA!J91:AN91,LTA!J$101:AN$101,LTA!J$103:AN$103)</f>
        <v>80.989999999999995</v>
      </c>
      <c r="U91" s="37">
        <f>SUMPRODUCT(LTA!J91:AN91,LTA!J$102:AN$102,LTA!J$103:AN$103)</f>
        <v>121.76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110.92999999999999</v>
      </c>
      <c r="AB91" s="75">
        <f>-STOA!N91</f>
        <v>0</v>
      </c>
      <c r="AC91">
        <f t="shared" si="3"/>
        <v>18.783254182447617</v>
      </c>
      <c r="AD91">
        <f t="shared" si="4"/>
        <v>2014.4628472739598</v>
      </c>
      <c r="AE91">
        <f>'IDT-1'!B91</f>
        <v>0</v>
      </c>
      <c r="AF91" s="24"/>
      <c r="AG91">
        <f t="shared" si="5"/>
        <v>2014.4628472739598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-101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11.20182</v>
      </c>
      <c r="E92">
        <f>GT_NG!P92</f>
        <v>14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102.20600757782898</v>
      </c>
      <c r="J92">
        <f>Bawana_RLNG!P92</f>
        <v>0</v>
      </c>
      <c r="K92">
        <f>Bawana_Spot!P92</f>
        <v>220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1283.561700214151</v>
      </c>
      <c r="P92" s="36">
        <v>118.60096614494078</v>
      </c>
      <c r="Q92" s="36">
        <v>38.31560751948647</v>
      </c>
      <c r="R92" s="38">
        <v>0</v>
      </c>
      <c r="S92" s="38">
        <v>7.68</v>
      </c>
      <c r="T92" s="37">
        <f>SUMPRODUCT(LTA!J92:AN92,LTA!J$101:AN$101,LTA!J$103:AN$103)</f>
        <v>80.34</v>
      </c>
      <c r="U92" s="37">
        <f>SUMPRODUCT(LTA!J92:AN92,LTA!J$102:AN$102,LTA!J$103:AN$103)</f>
        <v>121.46000000000001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110.92999999999999</v>
      </c>
      <c r="AB92" s="75">
        <f>-STOA!N92</f>
        <v>0</v>
      </c>
      <c r="AC92">
        <f t="shared" si="3"/>
        <v>19.011043444246724</v>
      </c>
      <c r="AD92">
        <f t="shared" si="4"/>
        <v>2025.2850580121603</v>
      </c>
      <c r="AE92">
        <f>'IDT-1'!B92</f>
        <v>11</v>
      </c>
      <c r="AF92" s="24"/>
      <c r="AG92">
        <f t="shared" si="5"/>
        <v>2036.2850580121603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-109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11.20182</v>
      </c>
      <c r="E93">
        <f>GT_NG!P93</f>
        <v>14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102.20600757782898</v>
      </c>
      <c r="J93">
        <f>Bawana_RLNG!P93</f>
        <v>0</v>
      </c>
      <c r="K93">
        <f>Bawana_Spot!P93</f>
        <v>190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1283.561700214151</v>
      </c>
      <c r="P93" s="36">
        <v>118.60096614494078</v>
      </c>
      <c r="Q93" s="36">
        <v>38.31560751948647</v>
      </c>
      <c r="R93" s="38">
        <v>0</v>
      </c>
      <c r="S93" s="38">
        <v>7.68</v>
      </c>
      <c r="T93" s="37">
        <f>SUMPRODUCT(LTA!J93:AN93,LTA!J$101:AN$101,LTA!J$103:AN$103)</f>
        <v>80</v>
      </c>
      <c r="U93" s="37">
        <f>SUMPRODUCT(LTA!J93:AN93,LTA!J$102:AN$102,LTA!J$103:AN$103)</f>
        <v>118.77000000000001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110.92999999999999</v>
      </c>
      <c r="AB93" s="75">
        <f>-STOA!N93</f>
        <v>0</v>
      </c>
      <c r="AC93">
        <f t="shared" si="3"/>
        <v>18.54722597429917</v>
      </c>
      <c r="AD93">
        <f t="shared" si="4"/>
        <v>2014.7188754821082</v>
      </c>
      <c r="AE93">
        <f>'IDT-1'!B93</f>
        <v>69</v>
      </c>
      <c r="AF93" s="24"/>
      <c r="AG93">
        <f t="shared" si="5"/>
        <v>2083.7188754821082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-87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11.20182</v>
      </c>
      <c r="E94">
        <f>GT_NG!P94</f>
        <v>14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102.20600757782898</v>
      </c>
      <c r="J94">
        <f>Bawana_RLNG!P94</f>
        <v>0</v>
      </c>
      <c r="K94">
        <f>Bawana_Spot!P94</f>
        <v>190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1257.6028112278673</v>
      </c>
      <c r="P94" s="36">
        <v>118.60096614494078</v>
      </c>
      <c r="Q94" s="36">
        <v>38.31560751948647</v>
      </c>
      <c r="R94" s="38">
        <v>0</v>
      </c>
      <c r="S94" s="38">
        <v>7.68</v>
      </c>
      <c r="T94" s="37">
        <f>SUMPRODUCT(LTA!J94:AN94,LTA!J$101:AN$101,LTA!J$103:AN$103)</f>
        <v>81.33</v>
      </c>
      <c r="U94" s="37">
        <f>SUMPRODUCT(LTA!J94:AN94,LTA!J$102:AN$102,LTA!J$103:AN$103)</f>
        <v>118.77000000000001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110.92999999999999</v>
      </c>
      <c r="AB94" s="75">
        <f>-STOA!N94</f>
        <v>0</v>
      </c>
      <c r="AC94">
        <f t="shared" si="3"/>
        <v>18.340343306814386</v>
      </c>
      <c r="AD94">
        <f t="shared" si="4"/>
        <v>1990.2968691633089</v>
      </c>
      <c r="AE94">
        <f>'IDT-1'!B94</f>
        <v>108</v>
      </c>
      <c r="AF94" s="24"/>
      <c r="AG94">
        <f t="shared" si="5"/>
        <v>2098.2968691633087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-87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11.20182</v>
      </c>
      <c r="E95">
        <f>GT_NG!P95</f>
        <v>14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102.20600757782898</v>
      </c>
      <c r="J95">
        <f>Bawana_RLNG!P95</f>
        <v>0</v>
      </c>
      <c r="K95">
        <f>Bawana_Spot!P95</f>
        <v>190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1242.9373211970353</v>
      </c>
      <c r="P95" s="36">
        <v>118.60096614494078</v>
      </c>
      <c r="Q95" s="36">
        <v>38.31560751948647</v>
      </c>
      <c r="R95" s="38">
        <v>0</v>
      </c>
      <c r="S95" s="38">
        <v>7.68</v>
      </c>
      <c r="T95" s="37">
        <f>SUMPRODUCT(LTA!J95:AN95,LTA!J$101:AN$101,LTA!J$103:AN$103)</f>
        <v>82.66</v>
      </c>
      <c r="U95" s="37">
        <f>SUMPRODUCT(LTA!J95:AN95,LTA!J$102:AN$102,LTA!J$103:AN$103)</f>
        <v>127.76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110.88000000000001</v>
      </c>
      <c r="AB95" s="75">
        <f>-STOA!N95</f>
        <v>0</v>
      </c>
      <c r="AC95">
        <f t="shared" si="3"/>
        <v>18.438959714153622</v>
      </c>
      <c r="AD95">
        <f t="shared" si="4"/>
        <v>1969.8027627251379</v>
      </c>
      <c r="AE95">
        <f>'IDT-1'!B95</f>
        <v>131</v>
      </c>
      <c r="AF95" s="24"/>
      <c r="AG95">
        <f t="shared" si="5"/>
        <v>2100.8027627251377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11.20182</v>
      </c>
      <c r="E96">
        <f>GT_NG!P96</f>
        <v>14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102.20600757782898</v>
      </c>
      <c r="J96">
        <f>Bawana_RLNG!P96</f>
        <v>0</v>
      </c>
      <c r="K96">
        <f>Bawana_Spot!P96</f>
        <v>190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1227.9915366973278</v>
      </c>
      <c r="P96" s="36">
        <v>118.60096614494078</v>
      </c>
      <c r="Q96" s="36">
        <v>38.31560751948647</v>
      </c>
      <c r="R96" s="38">
        <v>0</v>
      </c>
      <c r="S96" s="38">
        <v>7.68</v>
      </c>
      <c r="T96" s="37">
        <f>SUMPRODUCT(LTA!J96:AN96,LTA!J$101:AN$101,LTA!J$103:AN$103)</f>
        <v>83.99</v>
      </c>
      <c r="U96" s="37">
        <f>SUMPRODUCT(LTA!J96:AN96,LTA!J$102:AN$102,LTA!J$103:AN$103)</f>
        <v>128.66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110.88000000000001</v>
      </c>
      <c r="AB96" s="75">
        <f>-STOA!N96</f>
        <v>0</v>
      </c>
      <c r="AC96">
        <f t="shared" si="3"/>
        <v>18.162723969858302</v>
      </c>
      <c r="AD96">
        <f t="shared" si="4"/>
        <v>1977.3632139697261</v>
      </c>
      <c r="AE96">
        <f>'IDT-1'!B96</f>
        <v>128.76300000000001</v>
      </c>
      <c r="AF96" s="24"/>
      <c r="AG96">
        <f t="shared" si="5"/>
        <v>2106.126213969726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11.20182</v>
      </c>
      <c r="E97">
        <f>GT_NG!P97</f>
        <v>14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102.20600757782898</v>
      </c>
      <c r="J97">
        <f>Bawana_RLNG!P97</f>
        <v>0</v>
      </c>
      <c r="K97">
        <f>Bawana_Spot!P97</f>
        <v>200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1210.8620999420189</v>
      </c>
      <c r="P97" s="36">
        <v>118.60096614494078</v>
      </c>
      <c r="Q97" s="36">
        <v>38.31560751948647</v>
      </c>
      <c r="R97" s="38">
        <v>0</v>
      </c>
      <c r="S97" s="38">
        <v>7.68</v>
      </c>
      <c r="T97" s="37">
        <f>SUMPRODUCT(LTA!J97:AN97,LTA!J$101:AN$101,LTA!J$103:AN$103)</f>
        <v>84.66</v>
      </c>
      <c r="U97" s="37">
        <f>SUMPRODUCT(LTA!J97:AN97,LTA!J$102:AN$102,LTA!J$103:AN$103)</f>
        <v>129.26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110.88000000000001</v>
      </c>
      <c r="AB97" s="75">
        <f>-STOA!N97</f>
        <v>0</v>
      </c>
      <c r="AC97">
        <f t="shared" si="3"/>
        <v>18.062677754764369</v>
      </c>
      <c r="AD97">
        <f t="shared" si="4"/>
        <v>1977.6038234295108</v>
      </c>
      <c r="AE97">
        <f>'IDT-1'!B97</f>
        <v>116.7</v>
      </c>
      <c r="AF97" s="24"/>
      <c r="AG97">
        <f t="shared" si="5"/>
        <v>2094.3038234295109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-77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11.20182</v>
      </c>
      <c r="E98">
        <f>GT_NG!P98</f>
        <v>14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102.20600757782898</v>
      </c>
      <c r="J98">
        <f>Bawana_RLNG!P98</f>
        <v>0</v>
      </c>
      <c r="K98">
        <f>Bawana_Spot!P98</f>
        <v>200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1203.3852317663511</v>
      </c>
      <c r="P98" s="36">
        <v>118.60096614494078</v>
      </c>
      <c r="Q98" s="36">
        <v>38.31560751948647</v>
      </c>
      <c r="R98" s="38">
        <v>0</v>
      </c>
      <c r="S98" s="38">
        <v>7.68</v>
      </c>
      <c r="T98" s="37">
        <f>SUMPRODUCT(LTA!J98:AN98,LTA!J$101:AN$101,LTA!J$103:AN$103)</f>
        <v>86.33</v>
      </c>
      <c r="U98" s="37">
        <f>SUMPRODUCT(LTA!J98:AN98,LTA!J$102:AN$102,LTA!J$103:AN$103)</f>
        <v>129.26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110.88000000000001</v>
      </c>
      <c r="AB98" s="75">
        <f>-STOA!N98</f>
        <v>0</v>
      </c>
      <c r="AC98">
        <f t="shared" si="3"/>
        <v>18.09014048161276</v>
      </c>
      <c r="AD98">
        <f t="shared" si="4"/>
        <v>1962.7694925269948</v>
      </c>
      <c r="AE98">
        <f>'IDT-1'!B98</f>
        <v>114.61499999999999</v>
      </c>
      <c r="AF98" s="24"/>
      <c r="AG98">
        <f t="shared" si="5"/>
        <v>2077.3844925269946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0.26805517199999979</v>
      </c>
      <c r="E99">
        <f t="shared" si="6"/>
        <v>0.33763177893553958</v>
      </c>
      <c r="F99">
        <f t="shared" si="6"/>
        <v>0</v>
      </c>
      <c r="G99">
        <f t="shared" si="6"/>
        <v>1.0799745926735869</v>
      </c>
      <c r="H99">
        <f t="shared" si="6"/>
        <v>0</v>
      </c>
      <c r="I99">
        <f t="shared" si="6"/>
        <v>2.9164329027090079</v>
      </c>
      <c r="J99">
        <f t="shared" si="6"/>
        <v>0</v>
      </c>
      <c r="K99">
        <f t="shared" si="6"/>
        <v>3.7710372913469854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24.16664399879102</v>
      </c>
      <c r="P99" s="36">
        <f t="shared" si="6"/>
        <v>2.3315426874425764</v>
      </c>
      <c r="Q99" s="36">
        <f t="shared" si="6"/>
        <v>0.69339866497521774</v>
      </c>
      <c r="R99" s="38">
        <f t="shared" si="6"/>
        <v>0.48719014901583202</v>
      </c>
      <c r="S99" s="38">
        <f t="shared" si="6"/>
        <v>0.15383999999999995</v>
      </c>
      <c r="T99" s="37">
        <f t="shared" si="6"/>
        <v>5.9741975000000016</v>
      </c>
      <c r="U99" s="37">
        <f t="shared" si="6"/>
        <v>2.4706375000000023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-0.31924999999999998</v>
      </c>
      <c r="AA99" s="75">
        <f t="shared" si="6"/>
        <v>2.6353899999999992</v>
      </c>
      <c r="AB99" s="75">
        <f t="shared" si="6"/>
        <v>0</v>
      </c>
      <c r="AC99">
        <f t="shared" si="6"/>
        <v>0.41882898352356657</v>
      </c>
      <c r="AD99">
        <f t="shared" si="6"/>
        <v>44.326188254366208</v>
      </c>
      <c r="AE99">
        <f t="shared" si="6"/>
        <v>0.27154125000000001</v>
      </c>
      <c r="AG99">
        <f t="shared" si="6"/>
        <v>44.597729504366207</v>
      </c>
      <c r="AI99">
        <f t="shared" si="6"/>
        <v>0</v>
      </c>
      <c r="AJ99">
        <f t="shared" si="6"/>
        <v>0</v>
      </c>
      <c r="AK99">
        <f t="shared" si="6"/>
        <v>6.045E-3</v>
      </c>
      <c r="AL99">
        <f t="shared" si="6"/>
        <v>-2.2277499999999999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45412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6.2641049999999998</v>
      </c>
      <c r="E3">
        <f>GT_NG!Q3</f>
        <v>7.7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750.86498912104696</v>
      </c>
      <c r="P3" s="36">
        <v>68.584775886362777</v>
      </c>
      <c r="Q3" s="36">
        <v>22.157459880788629</v>
      </c>
      <c r="R3" s="38">
        <v>0</v>
      </c>
      <c r="S3" s="38">
        <v>0</v>
      </c>
      <c r="T3" s="37">
        <f>SUMPRODUCT(LTA!J3:AN3,LTA!J$101:AN$101,LTA!J$104:AN$104)</f>
        <v>52.67</v>
      </c>
      <c r="U3" s="37">
        <f>SUMPRODUCT(LTA!J3:AN3,LTA!J$102:AN$102,LTA!J$104:AN$104)</f>
        <v>124.25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9.8447785883841377</v>
      </c>
      <c r="AD3">
        <f>SUM(B3:AB3,AI3:AV3)-AC3</f>
        <v>1041.6444029462343</v>
      </c>
      <c r="AE3">
        <f>'IDT-1'!C3</f>
        <v>0</v>
      </c>
      <c r="AF3" s="24"/>
      <c r="AG3">
        <f>SUM(AD3:AF3)</f>
        <v>1041.6444029462343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6.2641049999999998</v>
      </c>
      <c r="E4">
        <f>GT_NG!Q4</f>
        <v>7.7</v>
      </c>
      <c r="F4">
        <f>GT_Spot!Q4</f>
        <v>0</v>
      </c>
      <c r="G4">
        <f>PPCL_NG!Q4</f>
        <v>24.518407895591196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750.86498912104696</v>
      </c>
      <c r="P4" s="36">
        <v>68.584775886362777</v>
      </c>
      <c r="Q4" s="36">
        <v>22.157459880788629</v>
      </c>
      <c r="R4" s="38">
        <v>0</v>
      </c>
      <c r="S4" s="38">
        <v>0</v>
      </c>
      <c r="T4" s="37">
        <f>SUMPRODUCT(LTA!J4:AN4,LTA!J$101:AN$101,LTA!J$104:AN$104)</f>
        <v>53.33</v>
      </c>
      <c r="U4" s="37">
        <f>SUMPRODUCT(LTA!J4:AN4,LTA!J$102:AN$102,LTA!J$104:AN$104)</f>
        <v>124.25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9.9393887919559951</v>
      </c>
      <c r="AD4">
        <f t="shared" ref="AD4:AD67" si="1">SUM(B4:AB4,AI4:AV4)-AC4</f>
        <v>1032.7282006382538</v>
      </c>
      <c r="AE4">
        <f>'IDT-1'!C4</f>
        <v>0</v>
      </c>
      <c r="AF4" s="24"/>
      <c r="AG4">
        <f t="shared" ref="AG4:AG67" si="2">SUM(AD4:AF4)</f>
        <v>1032.7282006382538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6.2641049999999998</v>
      </c>
      <c r="E5">
        <f>GT_NG!Q5</f>
        <v>7.7</v>
      </c>
      <c r="F5">
        <f>GT_Spot!Q5</f>
        <v>0</v>
      </c>
      <c r="G5">
        <f>PPCL_NG!Q5</f>
        <v>24.518407895591196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762.07632579866686</v>
      </c>
      <c r="P5" s="36">
        <v>68.584775886362777</v>
      </c>
      <c r="Q5" s="36">
        <v>22.157459880788629</v>
      </c>
      <c r="R5" s="38">
        <v>0</v>
      </c>
      <c r="S5" s="38">
        <v>0</v>
      </c>
      <c r="T5" s="37">
        <f>SUMPRODUCT(LTA!J5:AN5,LTA!J$101:AN$101,LTA!J$104:AN$104)</f>
        <v>53.33</v>
      </c>
      <c r="U5" s="37">
        <f>SUMPRODUCT(LTA!J5:AN5,LTA!J$102:AN$102,LTA!J$104:AN$104)</f>
        <v>124.09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0</v>
      </c>
      <c r="AC5">
        <f t="shared" si="0"/>
        <v>10.074575808672449</v>
      </c>
      <c r="AD5">
        <f t="shared" si="1"/>
        <v>1038.6443502991572</v>
      </c>
      <c r="AE5">
        <f>'IDT-1'!C5</f>
        <v>0</v>
      </c>
      <c r="AF5" s="24"/>
      <c r="AG5">
        <f t="shared" si="2"/>
        <v>1038.6443502991572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6.2641049999999998</v>
      </c>
      <c r="E6">
        <f>GT_NG!Q6</f>
        <v>7.7</v>
      </c>
      <c r="F6">
        <f>GT_Spot!Q6</f>
        <v>0</v>
      </c>
      <c r="G6">
        <f>PPCL_NG!Q6</f>
        <v>24.518407895591196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762.4830881602611</v>
      </c>
      <c r="P6" s="36">
        <v>68.584775886362777</v>
      </c>
      <c r="Q6" s="36">
        <v>22.157459880788629</v>
      </c>
      <c r="R6" s="38">
        <v>0</v>
      </c>
      <c r="S6" s="38">
        <v>0</v>
      </c>
      <c r="T6" s="37">
        <f>SUMPRODUCT(LTA!J6:AN6,LTA!J$101:AN$101,LTA!J$104:AN$104)</f>
        <v>53.33</v>
      </c>
      <c r="U6" s="37">
        <f>SUMPRODUCT(LTA!J6:AN6,LTA!J$102:AN$102,LTA!J$104:AN$104)</f>
        <v>124.09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0</v>
      </c>
      <c r="AC6">
        <f t="shared" si="0"/>
        <v>10.162704189758731</v>
      </c>
      <c r="AD6">
        <f t="shared" si="1"/>
        <v>1028.9629842796653</v>
      </c>
      <c r="AE6">
        <f>'IDT-1'!C6</f>
        <v>0</v>
      </c>
      <c r="AF6" s="24"/>
      <c r="AG6">
        <f t="shared" si="2"/>
        <v>1028.9629842796653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6.2641049999999998</v>
      </c>
      <c r="E7">
        <f>GT_NG!Q7</f>
        <v>7.7</v>
      </c>
      <c r="F7">
        <f>GT_Spot!Q7</f>
        <v>0</v>
      </c>
      <c r="G7">
        <f>PPCL_NG!Q7</f>
        <v>24.518407895591196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761.82383450630243</v>
      </c>
      <c r="P7" s="36">
        <v>68.584775886362777</v>
      </c>
      <c r="Q7" s="36">
        <v>22.157459880788629</v>
      </c>
      <c r="R7" s="38">
        <v>0</v>
      </c>
      <c r="S7" s="38">
        <v>0</v>
      </c>
      <c r="T7" s="37">
        <f>SUMPRODUCT(LTA!J7:AN7,LTA!J$101:AN$101,LTA!J$104:AN$104)</f>
        <v>59.67</v>
      </c>
      <c r="U7" s="37">
        <f>SUMPRODUCT(LTA!J7:AN7,LTA!J$102:AN$102,LTA!J$104:AN$104)</f>
        <v>128.59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0</v>
      </c>
      <c r="AC7">
        <f t="shared" si="0"/>
        <v>10.290578247689922</v>
      </c>
      <c r="AD7">
        <f t="shared" si="1"/>
        <v>1034.0158565677752</v>
      </c>
      <c r="AE7">
        <f>'IDT-1'!C7</f>
        <v>-13.124000000000001</v>
      </c>
      <c r="AF7" s="24"/>
      <c r="AG7">
        <f t="shared" si="2"/>
        <v>1020.8918565677752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-90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6.2641049999999998</v>
      </c>
      <c r="E8">
        <f>GT_NG!Q8</f>
        <v>7.7</v>
      </c>
      <c r="F8">
        <f>GT_Spot!Q8</f>
        <v>0</v>
      </c>
      <c r="G8">
        <f>PPCL_NG!Q8</f>
        <v>24.518407895591196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761.82383450630243</v>
      </c>
      <c r="P8" s="36">
        <v>68.584775886362777</v>
      </c>
      <c r="Q8" s="36">
        <v>22.157459880788629</v>
      </c>
      <c r="R8" s="38">
        <v>0</v>
      </c>
      <c r="S8" s="38">
        <v>0</v>
      </c>
      <c r="T8" s="37">
        <f>SUMPRODUCT(LTA!J8:AN8,LTA!J$101:AN$101,LTA!J$104:AN$104)</f>
        <v>59.33</v>
      </c>
      <c r="U8" s="37">
        <f>SUMPRODUCT(LTA!J8:AN8,LTA!J$102:AN$102,LTA!J$104:AN$104)</f>
        <v>128.75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</v>
      </c>
      <c r="AA8" s="75">
        <f>STOA!I8</f>
        <v>0</v>
      </c>
      <c r="AB8" s="75">
        <f>-STOA!O8</f>
        <v>0</v>
      </c>
      <c r="AC8">
        <f t="shared" si="0"/>
        <v>10.500845190812148</v>
      </c>
      <c r="AD8">
        <f t="shared" si="1"/>
        <v>1008.6255896246529</v>
      </c>
      <c r="AE8">
        <f>'IDT-1'!C8</f>
        <v>-4.234</v>
      </c>
      <c r="AF8" s="24"/>
      <c r="AG8">
        <f t="shared" si="2"/>
        <v>1004.3915896246529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6.2641049999999998</v>
      </c>
      <c r="E9">
        <f>GT_NG!Q9</f>
        <v>7.7</v>
      </c>
      <c r="F9">
        <f>GT_Spot!Q9</f>
        <v>0</v>
      </c>
      <c r="G9">
        <f>PPCL_NG!Q9</f>
        <v>24.518407895591196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761.82383450630243</v>
      </c>
      <c r="P9" s="36">
        <v>68.584775886362777</v>
      </c>
      <c r="Q9" s="36">
        <v>22.157459880788629</v>
      </c>
      <c r="R9" s="38">
        <v>0</v>
      </c>
      <c r="S9" s="38">
        <v>0</v>
      </c>
      <c r="T9" s="37">
        <f>SUMPRODUCT(LTA!J9:AN9,LTA!J$101:AN$101,LTA!J$104:AN$104)</f>
        <v>49.33</v>
      </c>
      <c r="U9" s="37">
        <f>SUMPRODUCT(LTA!J9:AN9,LTA!J$102:AN$102,LTA!J$104:AN$104)</f>
        <v>124.91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-50</v>
      </c>
      <c r="AA9" s="75">
        <f>STOA!I9</f>
        <v>0</v>
      </c>
      <c r="AB9" s="75">
        <f>-STOA!O9</f>
        <v>0</v>
      </c>
      <c r="AC9">
        <f t="shared" si="0"/>
        <v>10.596368133934375</v>
      </c>
      <c r="AD9">
        <f t="shared" si="1"/>
        <v>969.69006668153077</v>
      </c>
      <c r="AE9">
        <f>'IDT-1'!C9</f>
        <v>0</v>
      </c>
      <c r="AF9" s="24"/>
      <c r="AG9">
        <f t="shared" si="2"/>
        <v>969.69006668153077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6.2641049999999998</v>
      </c>
      <c r="E10">
        <f>GT_NG!Q10</f>
        <v>7.7</v>
      </c>
      <c r="F10">
        <f>GT_Spot!Q10</f>
        <v>0</v>
      </c>
      <c r="G10">
        <f>PPCL_NG!Q10</f>
        <v>24.518407895591196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761.82383450630243</v>
      </c>
      <c r="P10" s="36">
        <v>68.584775886362777</v>
      </c>
      <c r="Q10" s="36">
        <v>22.157459880788629</v>
      </c>
      <c r="R10" s="38">
        <v>0</v>
      </c>
      <c r="S10" s="38">
        <v>0</v>
      </c>
      <c r="T10" s="37">
        <f>SUMPRODUCT(LTA!J10:AN10,LTA!J$101:AN$101,LTA!J$104:AN$104)</f>
        <v>50</v>
      </c>
      <c r="U10" s="37">
        <f>SUMPRODUCT(LTA!J10:AN10,LTA!J$102:AN$102,LTA!J$104:AN$104)</f>
        <v>125.09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-65</v>
      </c>
      <c r="AA10" s="75">
        <f>STOA!I10</f>
        <v>0</v>
      </c>
      <c r="AB10" s="75">
        <f>-STOA!O10</f>
        <v>0</v>
      </c>
      <c r="AC10">
        <f t="shared" si="0"/>
        <v>10.730575499807712</v>
      </c>
      <c r="AD10">
        <f t="shared" si="1"/>
        <v>955.40585931565727</v>
      </c>
      <c r="AE10">
        <f>'IDT-1'!C10</f>
        <v>0</v>
      </c>
      <c r="AF10" s="24"/>
      <c r="AG10">
        <f t="shared" si="2"/>
        <v>955.40585931565727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6.2641049999999998</v>
      </c>
      <c r="E11">
        <f>GT_NG!Q11</f>
        <v>7.7</v>
      </c>
      <c r="F11">
        <f>GT_Spot!Q11</f>
        <v>0</v>
      </c>
      <c r="G11">
        <f>PPCL_NG!Q11</f>
        <v>24.518407895591196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761.25305218788594</v>
      </c>
      <c r="P11" s="36">
        <v>68.584775886362777</v>
      </c>
      <c r="Q11" s="36">
        <v>22.157459880788629</v>
      </c>
      <c r="R11" s="38">
        <v>0</v>
      </c>
      <c r="S11" s="38">
        <v>0</v>
      </c>
      <c r="T11" s="37">
        <f>SUMPRODUCT(LTA!J11:AN11,LTA!J$101:AN$101,LTA!J$104:AN$104)</f>
        <v>50</v>
      </c>
      <c r="U11" s="37">
        <f>SUMPRODUCT(LTA!J11:AN11,LTA!J$102:AN$102,LTA!J$104:AN$104)</f>
        <v>122.41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-75</v>
      </c>
      <c r="AC11">
        <f t="shared" si="0"/>
        <v>10.787980505581906</v>
      </c>
      <c r="AD11">
        <f t="shared" si="1"/>
        <v>942.09767199146688</v>
      </c>
      <c r="AE11">
        <f>'IDT-1'!C11</f>
        <v>0</v>
      </c>
      <c r="AF11" s="24"/>
      <c r="AG11">
        <f t="shared" si="2"/>
        <v>942.09767199146688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6.2641049999999998</v>
      </c>
      <c r="E12">
        <f>GT_NG!Q12</f>
        <v>7.94</v>
      </c>
      <c r="F12">
        <f>GT_Spot!Q12</f>
        <v>0</v>
      </c>
      <c r="G12">
        <f>PPCL_NG!Q12</f>
        <v>24.518407895591196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762.45464830066896</v>
      </c>
      <c r="P12" s="36">
        <v>68.584775886362777</v>
      </c>
      <c r="Q12" s="36">
        <v>22.157459880788629</v>
      </c>
      <c r="R12" s="38">
        <v>0</v>
      </c>
      <c r="S12" s="38">
        <v>0</v>
      </c>
      <c r="T12" s="37">
        <f>SUMPRODUCT(LTA!J12:AN12,LTA!J$101:AN$101,LTA!J$104:AN$104)</f>
        <v>50</v>
      </c>
      <c r="U12" s="37">
        <f>SUMPRODUCT(LTA!J12:AN12,LTA!J$102:AN$102,LTA!J$104:AN$104)</f>
        <v>122.59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-95</v>
      </c>
      <c r="AC12">
        <f t="shared" si="0"/>
        <v>10.971025067427062</v>
      </c>
      <c r="AD12">
        <f t="shared" si="1"/>
        <v>923.53622354240451</v>
      </c>
      <c r="AE12">
        <f>'IDT-1'!C12</f>
        <v>0</v>
      </c>
      <c r="AF12" s="24"/>
      <c r="AG12">
        <f t="shared" si="2"/>
        <v>923.53622354240451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6.2641049999999998</v>
      </c>
      <c r="E13">
        <f>GT_NG!Q13</f>
        <v>7.94</v>
      </c>
      <c r="F13">
        <f>GT_Spot!Q13</f>
        <v>0</v>
      </c>
      <c r="G13">
        <f>PPCL_NG!Q13</f>
        <v>24.518407895591196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758.40650359695144</v>
      </c>
      <c r="P13" s="36">
        <v>68.584775886362777</v>
      </c>
      <c r="Q13" s="36">
        <v>22.157459880788629</v>
      </c>
      <c r="R13" s="38">
        <v>0</v>
      </c>
      <c r="S13" s="38">
        <v>0</v>
      </c>
      <c r="T13" s="37">
        <f>SUMPRODUCT(LTA!J13:AN13,LTA!J$101:AN$101,LTA!J$104:AN$104)</f>
        <v>56.33</v>
      </c>
      <c r="U13" s="37">
        <f>SUMPRODUCT(LTA!J13:AN13,LTA!J$102:AN$102,LTA!J$104:AN$104)</f>
        <v>122.75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-105</v>
      </c>
      <c r="AC13">
        <f t="shared" si="0"/>
        <v>11.076248229164726</v>
      </c>
      <c r="AD13">
        <f t="shared" si="1"/>
        <v>915.87285567694926</v>
      </c>
      <c r="AE13">
        <f>'IDT-1'!C13</f>
        <v>0</v>
      </c>
      <c r="AF13" s="24"/>
      <c r="AG13">
        <f t="shared" si="2"/>
        <v>915.87285567694926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-90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6.2641049999999998</v>
      </c>
      <c r="E14">
        <f>GT_NG!Q14</f>
        <v>7.94</v>
      </c>
      <c r="F14">
        <f>GT_Spot!Q14</f>
        <v>0</v>
      </c>
      <c r="G14">
        <f>PPCL_NG!Q14</f>
        <v>24.518407895591196</v>
      </c>
      <c r="H14">
        <f>PPCL_Spot!Q14</f>
        <v>0</v>
      </c>
      <c r="I14">
        <f>Bawana_NG!Q14</f>
        <v>54.997851646420067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758.40650359695144</v>
      </c>
      <c r="P14" s="36">
        <v>68.584775886362777</v>
      </c>
      <c r="Q14" s="36">
        <v>22.157459880788629</v>
      </c>
      <c r="R14" s="38">
        <v>0</v>
      </c>
      <c r="S14" s="38">
        <v>0</v>
      </c>
      <c r="T14" s="37">
        <f>SUMPRODUCT(LTA!J14:AN14,LTA!J$101:AN$101,LTA!J$104:AN$104)</f>
        <v>56.33</v>
      </c>
      <c r="U14" s="37">
        <f>SUMPRODUCT(LTA!J14:AN14,LTA!J$102:AN$102,LTA!J$104:AN$104)</f>
        <v>123.09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-120</v>
      </c>
      <c r="AC14">
        <f t="shared" si="0"/>
        <v>11.206171595038064</v>
      </c>
      <c r="AD14">
        <f t="shared" si="1"/>
        <v>901.08293231107609</v>
      </c>
      <c r="AE14">
        <f>'IDT-1'!C14</f>
        <v>0</v>
      </c>
      <c r="AF14" s="24"/>
      <c r="AG14">
        <f t="shared" si="2"/>
        <v>901.08293231107609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6.2641049999999998</v>
      </c>
      <c r="E15">
        <f>GT_NG!Q15</f>
        <v>7.94</v>
      </c>
      <c r="F15">
        <f>GT_Spot!Q15</f>
        <v>0</v>
      </c>
      <c r="G15">
        <f>PPCL_NG!Q15</f>
        <v>24.518407895591196</v>
      </c>
      <c r="H15">
        <f>PPCL_Spot!Q15</f>
        <v>0</v>
      </c>
      <c r="I15">
        <f>Bawana_NG!Q15</f>
        <v>54.997851646420067</v>
      </c>
      <c r="J15">
        <f>Bawana_RLNG!Q15</f>
        <v>0</v>
      </c>
      <c r="K15">
        <f>Bawana_Spot!Q15</f>
        <v>9.0066048435519366E-2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686.72722337699759</v>
      </c>
      <c r="P15" s="36">
        <v>68.584775886362777</v>
      </c>
      <c r="Q15" s="36">
        <v>22.157459880788629</v>
      </c>
      <c r="R15" s="38">
        <v>0</v>
      </c>
      <c r="S15" s="38">
        <v>0</v>
      </c>
      <c r="T15" s="37">
        <f>SUMPRODUCT(LTA!J15:AN15,LTA!J$101:AN$101,LTA!J$104:AN$104)</f>
        <v>56.33</v>
      </c>
      <c r="U15" s="37">
        <f>SUMPRODUCT(LTA!J15:AN15,LTA!J$102:AN$102,LTA!J$104:AN$104)</f>
        <v>124.91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-130</v>
      </c>
      <c r="AC15">
        <f t="shared" si="0"/>
        <v>10.196552309752855</v>
      </c>
      <c r="AD15">
        <f t="shared" si="1"/>
        <v>882.32333742484298</v>
      </c>
      <c r="AE15">
        <f>'IDT-1'!C15</f>
        <v>0</v>
      </c>
      <c r="AF15" s="24"/>
      <c r="AG15">
        <f t="shared" si="2"/>
        <v>882.32333742484298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6.2641049999999998</v>
      </c>
      <c r="E16">
        <f>GT_NG!Q16</f>
        <v>7.94</v>
      </c>
      <c r="F16">
        <f>GT_Spot!Q16</f>
        <v>0</v>
      </c>
      <c r="G16">
        <f>PPCL_NG!Q16</f>
        <v>24.518407895591196</v>
      </c>
      <c r="H16">
        <f>PPCL_Spot!Q16</f>
        <v>0</v>
      </c>
      <c r="I16">
        <f>Bawana_NG!Q16</f>
        <v>54.997851646420067</v>
      </c>
      <c r="J16">
        <f>Bawana_RLNG!Q16</f>
        <v>0</v>
      </c>
      <c r="K16">
        <f>Bawana_Spot!Q16</f>
        <v>9.0066048435519366E-2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686.72722337699759</v>
      </c>
      <c r="P16" s="36">
        <v>68.584775886362777</v>
      </c>
      <c r="Q16" s="36">
        <v>22.157459880788629</v>
      </c>
      <c r="R16" s="38">
        <v>0</v>
      </c>
      <c r="S16" s="38">
        <v>0</v>
      </c>
      <c r="T16" s="37">
        <f>SUMPRODUCT(LTA!J16:AN16,LTA!J$101:AN$101,LTA!J$104:AN$104)</f>
        <v>56.33</v>
      </c>
      <c r="U16" s="37">
        <f>SUMPRODUCT(LTA!J16:AN16,LTA!J$102:AN$102,LTA!J$104:AN$104)</f>
        <v>125.09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-145</v>
      </c>
      <c r="AC16">
        <f t="shared" si="0"/>
        <v>10.325131675626192</v>
      </c>
      <c r="AD16">
        <f t="shared" si="1"/>
        <v>867.37475805896975</v>
      </c>
      <c r="AE16">
        <f>'IDT-1'!C16</f>
        <v>0</v>
      </c>
      <c r="AF16" s="24"/>
      <c r="AG16">
        <f t="shared" si="2"/>
        <v>867.37475805896975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6.2641049999999998</v>
      </c>
      <c r="E17">
        <f>GT_NG!Q17</f>
        <v>7.94</v>
      </c>
      <c r="F17">
        <f>GT_Spot!Q17</f>
        <v>0</v>
      </c>
      <c r="G17">
        <f>PPCL_NG!Q17</f>
        <v>24.518407895591196</v>
      </c>
      <c r="H17">
        <f>PPCL_Spot!Q17</f>
        <v>0</v>
      </c>
      <c r="I17">
        <f>Bawana_NG!Q17</f>
        <v>54.998090344085277</v>
      </c>
      <c r="J17">
        <f>Bawana_RLNG!Q17</f>
        <v>0</v>
      </c>
      <c r="K17">
        <f>Bawana_Spot!Q17</f>
        <v>9.0066048435519366E-2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686.72656662813222</v>
      </c>
      <c r="P17" s="36">
        <v>68.584775886362777</v>
      </c>
      <c r="Q17" s="36">
        <v>22.157459880788629</v>
      </c>
      <c r="R17" s="38">
        <v>0</v>
      </c>
      <c r="S17" s="38">
        <v>0</v>
      </c>
      <c r="T17" s="37">
        <f>SUMPRODUCT(LTA!J17:AN17,LTA!J$101:AN$101,LTA!J$104:AN$104)</f>
        <v>56.33</v>
      </c>
      <c r="U17" s="37">
        <f>SUMPRODUCT(LTA!J17:AN17,LTA!J$102:AN$102,LTA!J$104:AN$104)</f>
        <v>125.09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-160</v>
      </c>
      <c r="AC17">
        <f t="shared" si="0"/>
        <v>10.452195529869446</v>
      </c>
      <c r="AD17">
        <f t="shared" si="1"/>
        <v>852.24727615352617</v>
      </c>
      <c r="AE17">
        <f>'IDT-1'!C17</f>
        <v>0</v>
      </c>
      <c r="AF17" s="24"/>
      <c r="AG17">
        <f t="shared" si="2"/>
        <v>852.24727615352617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6.2641049999999998</v>
      </c>
      <c r="E18">
        <f>GT_NG!Q18</f>
        <v>7.94</v>
      </c>
      <c r="F18">
        <f>GT_Spot!Q18</f>
        <v>0</v>
      </c>
      <c r="G18">
        <f>PPCL_NG!Q18</f>
        <v>24.518407895591196</v>
      </c>
      <c r="H18">
        <f>PPCL_Spot!Q18</f>
        <v>0</v>
      </c>
      <c r="I18">
        <f>Bawana_NG!Q18</f>
        <v>54.998090344085277</v>
      </c>
      <c r="J18">
        <f>Bawana_RLNG!Q18</f>
        <v>0</v>
      </c>
      <c r="K18">
        <f>Bawana_Spot!Q18</f>
        <v>9.0066048435519366E-2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686.72775482001055</v>
      </c>
      <c r="P18" s="36">
        <v>68.584775886362777</v>
      </c>
      <c r="Q18" s="36">
        <v>22.157459880788629</v>
      </c>
      <c r="R18" s="38">
        <v>0</v>
      </c>
      <c r="S18" s="38">
        <v>0</v>
      </c>
      <c r="T18" s="37">
        <f>SUMPRODUCT(LTA!J18:AN18,LTA!J$101:AN$101,LTA!J$104:AN$104)</f>
        <v>56.33</v>
      </c>
      <c r="U18" s="37">
        <f>SUMPRODUCT(LTA!J18:AN18,LTA!J$102:AN$102,LTA!J$104:AN$104)</f>
        <v>124.75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-170</v>
      </c>
      <c r="AC18">
        <f t="shared" si="0"/>
        <v>10.534061087930116</v>
      </c>
      <c r="AD18">
        <f t="shared" si="1"/>
        <v>841.82659878734387</v>
      </c>
      <c r="AE18">
        <f>'IDT-1'!C18</f>
        <v>0</v>
      </c>
      <c r="AF18" s="24"/>
      <c r="AG18">
        <f t="shared" si="2"/>
        <v>841.82659878734387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6.2641049999999998</v>
      </c>
      <c r="E19">
        <f>GT_NG!Q19</f>
        <v>7.94</v>
      </c>
      <c r="F19">
        <f>GT_Spot!Q19</f>
        <v>0</v>
      </c>
      <c r="G19">
        <f>PPCL_NG!Q19</f>
        <v>24.968399461572975</v>
      </c>
      <c r="H19">
        <f>PPCL_Spot!Q19</f>
        <v>0</v>
      </c>
      <c r="I19">
        <f>Bawana_NG!Q19</f>
        <v>44.99838367874716</v>
      </c>
      <c r="J19">
        <f>Bawana_RLNG!Q19</f>
        <v>0</v>
      </c>
      <c r="K19">
        <f>Bawana_Spot!Q19</f>
        <v>9.0066048435519366E-2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686.72761833633479</v>
      </c>
      <c r="P19" s="36">
        <v>68.584775886362777</v>
      </c>
      <c r="Q19" s="36">
        <v>22.157459880788629</v>
      </c>
      <c r="R19" s="38">
        <v>0</v>
      </c>
      <c r="S19" s="38">
        <v>0</v>
      </c>
      <c r="T19" s="37">
        <f>SUMPRODUCT(LTA!J19:AN19,LTA!J$101:AN$101,LTA!J$104:AN$104)</f>
        <v>55.67</v>
      </c>
      <c r="U19" s="37">
        <f>SUMPRODUCT(LTA!J19:AN19,LTA!J$102:AN$102,LTA!J$104:AN$104)</f>
        <v>124.41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-190</v>
      </c>
      <c r="AC19">
        <f t="shared" si="0"/>
        <v>10.648750120029982</v>
      </c>
      <c r="AD19">
        <f t="shared" si="1"/>
        <v>807.1620581722118</v>
      </c>
      <c r="AE19">
        <f>'IDT-1'!C19</f>
        <v>0</v>
      </c>
      <c r="AF19" s="24"/>
      <c r="AG19">
        <f t="shared" si="2"/>
        <v>807.1620581722118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6.2641049999999998</v>
      </c>
      <c r="E20">
        <f>GT_NG!Q20</f>
        <v>7.94</v>
      </c>
      <c r="F20">
        <f>GT_Spot!Q20</f>
        <v>0</v>
      </c>
      <c r="G20">
        <f>PPCL_NG!Q20</f>
        <v>24.968399461572975</v>
      </c>
      <c r="H20">
        <f>PPCL_Spot!Q20</f>
        <v>0</v>
      </c>
      <c r="I20">
        <f>Bawana_NG!Q20</f>
        <v>44.99838367874716</v>
      </c>
      <c r="J20">
        <f>Bawana_RLNG!Q20</f>
        <v>0</v>
      </c>
      <c r="K20">
        <f>Bawana_Spot!Q20</f>
        <v>9.0066048435519366E-2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687.50927695175403</v>
      </c>
      <c r="P20" s="36">
        <v>68.584775886362777</v>
      </c>
      <c r="Q20" s="36">
        <v>22.157459880788629</v>
      </c>
      <c r="R20" s="38">
        <v>0</v>
      </c>
      <c r="S20" s="38">
        <v>0</v>
      </c>
      <c r="T20" s="37">
        <f>SUMPRODUCT(LTA!J20:AN20,LTA!J$101:AN$101,LTA!J$104:AN$104)</f>
        <v>55</v>
      </c>
      <c r="U20" s="37">
        <f>SUMPRODUCT(LTA!J20:AN20,LTA!J$102:AN$102,LTA!J$104:AN$104)</f>
        <v>123.91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-195</v>
      </c>
      <c r="AC20">
        <f t="shared" si="0"/>
        <v>10.730199629648395</v>
      </c>
      <c r="AD20">
        <f t="shared" si="1"/>
        <v>796.69226727801276</v>
      </c>
      <c r="AE20">
        <f>'IDT-1'!C20</f>
        <v>0</v>
      </c>
      <c r="AF20" s="24"/>
      <c r="AG20">
        <f t="shared" si="2"/>
        <v>796.69226727801276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6.2641049999999998</v>
      </c>
      <c r="E21">
        <f>GT_NG!Q21</f>
        <v>7.94</v>
      </c>
      <c r="F21">
        <f>GT_Spot!Q21</f>
        <v>0</v>
      </c>
      <c r="G21">
        <f>PPCL_NG!Q21</f>
        <v>24.968399461572975</v>
      </c>
      <c r="H21">
        <f>PPCL_Spot!Q21</f>
        <v>0</v>
      </c>
      <c r="I21">
        <f>Bawana_NG!Q21</f>
        <v>44.99838367874716</v>
      </c>
      <c r="J21">
        <f>Bawana_RLNG!Q21</f>
        <v>0</v>
      </c>
      <c r="K21">
        <f>Bawana_Spot!Q21</f>
        <v>9.0066048435519366E-2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687.50927695175403</v>
      </c>
      <c r="P21" s="36">
        <v>68.584775886362777</v>
      </c>
      <c r="Q21" s="36">
        <v>22.157459880788629</v>
      </c>
      <c r="R21" s="38">
        <v>0</v>
      </c>
      <c r="S21" s="38">
        <v>0</v>
      </c>
      <c r="T21" s="37">
        <f>SUMPRODUCT(LTA!J21:AN21,LTA!J$101:AN$101,LTA!J$104:AN$104)</f>
        <v>55</v>
      </c>
      <c r="U21" s="37">
        <f>SUMPRODUCT(LTA!J21:AN21,LTA!J$102:AN$102,LTA!J$104:AN$104)</f>
        <v>128.41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0</v>
      </c>
      <c r="AB21" s="75">
        <f>-STOA!O21</f>
        <v>-205</v>
      </c>
      <c r="AC21">
        <f t="shared" si="0"/>
        <v>10.793413102823061</v>
      </c>
      <c r="AD21">
        <f t="shared" si="1"/>
        <v>798.12905380483812</v>
      </c>
      <c r="AE21">
        <f>'IDT-1'!C21</f>
        <v>0</v>
      </c>
      <c r="AF21" s="24"/>
      <c r="AG21">
        <f t="shared" si="2"/>
        <v>798.12905380483812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6.2641049999999998</v>
      </c>
      <c r="E22">
        <f>GT_NG!Q22</f>
        <v>7.94</v>
      </c>
      <c r="F22">
        <f>GT_Spot!Q22</f>
        <v>0</v>
      </c>
      <c r="G22">
        <f>PPCL_NG!Q22</f>
        <v>24.968399461572975</v>
      </c>
      <c r="H22">
        <f>PPCL_Spot!Q22</f>
        <v>0</v>
      </c>
      <c r="I22">
        <f>Bawana_NG!Q22</f>
        <v>54.998090344085277</v>
      </c>
      <c r="J22">
        <f>Bawana_RLNG!Q22</f>
        <v>0</v>
      </c>
      <c r="K22">
        <f>Bawana_Spot!Q22</f>
        <v>9.0066048435519366E-2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687.50927695175403</v>
      </c>
      <c r="P22" s="36">
        <v>68.584775886362777</v>
      </c>
      <c r="Q22" s="36">
        <v>22.157459880788629</v>
      </c>
      <c r="R22" s="38">
        <v>0</v>
      </c>
      <c r="S22" s="38">
        <v>0</v>
      </c>
      <c r="T22" s="37">
        <f>SUMPRODUCT(LTA!J22:AN22,LTA!J$101:AN$101,LTA!J$104:AN$104)</f>
        <v>56</v>
      </c>
      <c r="U22" s="37">
        <f>SUMPRODUCT(LTA!J22:AN22,LTA!J$102:AN$102,LTA!J$104:AN$104)</f>
        <v>128.25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0</v>
      </c>
      <c r="AB22" s="75">
        <f>-STOA!O22</f>
        <v>-205</v>
      </c>
      <c r="AC22">
        <f t="shared" si="0"/>
        <v>11.003062846960349</v>
      </c>
      <c r="AD22">
        <f t="shared" si="1"/>
        <v>794.7591107260389</v>
      </c>
      <c r="AE22">
        <f>'IDT-1'!C22</f>
        <v>0</v>
      </c>
      <c r="AF22" s="24"/>
      <c r="AG22">
        <f t="shared" si="2"/>
        <v>794.7591107260389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6.2641049999999998</v>
      </c>
      <c r="E23">
        <f>GT_NG!Q23</f>
        <v>7.94</v>
      </c>
      <c r="F23">
        <f>GT_Spot!Q23</f>
        <v>0</v>
      </c>
      <c r="G23">
        <f>PPCL_NG!Q23</f>
        <v>24.968399461572975</v>
      </c>
      <c r="H23">
        <f>PPCL_Spot!Q23</f>
        <v>0</v>
      </c>
      <c r="I23">
        <f>Bawana_NG!Q23</f>
        <v>54.998090344085277</v>
      </c>
      <c r="J23">
        <f>Bawana_RLNG!Q23</f>
        <v>0</v>
      </c>
      <c r="K23">
        <f>Bawana_Spot!Q23</f>
        <v>9.0066048435519366E-2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710.5037092870823</v>
      </c>
      <c r="P23" s="36">
        <v>68.584775886362777</v>
      </c>
      <c r="Q23" s="36">
        <v>22.157459880788629</v>
      </c>
      <c r="R23" s="38">
        <v>0</v>
      </c>
      <c r="S23" s="38">
        <v>0</v>
      </c>
      <c r="T23" s="37">
        <f>SUMPRODUCT(LTA!J23:AN23,LTA!J$101:AN$101,LTA!J$104:AN$104)</f>
        <v>55.339999999999996</v>
      </c>
      <c r="U23" s="37">
        <f>SUMPRODUCT(LTA!J23:AN23,LTA!J$102:AN$102,LTA!J$104:AN$104)</f>
        <v>127.91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</v>
      </c>
      <c r="AA23" s="75">
        <f>STOA!I23</f>
        <v>0</v>
      </c>
      <c r="AB23" s="75">
        <f>-STOA!O23</f>
        <v>-225</v>
      </c>
      <c r="AC23">
        <f t="shared" si="0"/>
        <v>11.399595021699334</v>
      </c>
      <c r="AD23">
        <f t="shared" si="1"/>
        <v>791.35701088662825</v>
      </c>
      <c r="AE23">
        <f>'IDT-1'!C23</f>
        <v>0</v>
      </c>
      <c r="AF23" s="24"/>
      <c r="AG23">
        <f t="shared" si="2"/>
        <v>791.35701088662825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-21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6.2641049999999998</v>
      </c>
      <c r="E24">
        <f>GT_NG!Q24</f>
        <v>7.94</v>
      </c>
      <c r="F24">
        <f>GT_Spot!Q24</f>
        <v>0</v>
      </c>
      <c r="G24">
        <f>PPCL_NG!Q24</f>
        <v>24.968399461572975</v>
      </c>
      <c r="H24">
        <f>PPCL_Spot!Q24</f>
        <v>0</v>
      </c>
      <c r="I24">
        <f>Bawana_NG!Q24</f>
        <v>54.998090344085277</v>
      </c>
      <c r="J24">
        <f>Bawana_RLNG!Q24</f>
        <v>0</v>
      </c>
      <c r="K24">
        <f>Bawana_Spot!Q24</f>
        <v>9.0066048435519366E-2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756.80868917698945</v>
      </c>
      <c r="P24" s="36">
        <v>68.584775886362777</v>
      </c>
      <c r="Q24" s="36">
        <v>22.157459880788629</v>
      </c>
      <c r="R24" s="38">
        <v>0</v>
      </c>
      <c r="S24" s="38">
        <v>0</v>
      </c>
      <c r="T24" s="37">
        <f>SUMPRODUCT(LTA!J24:AN24,LTA!J$101:AN$101,LTA!J$104:AN$104)</f>
        <v>54.04</v>
      </c>
      <c r="U24" s="37">
        <f>SUMPRODUCT(LTA!J24:AN24,LTA!J$102:AN$102,LTA!J$104:AN$104)</f>
        <v>127.91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</v>
      </c>
      <c r="AA24" s="75">
        <f>STOA!I24</f>
        <v>0</v>
      </c>
      <c r="AB24" s="75">
        <f>-STOA!O24</f>
        <v>-232</v>
      </c>
      <c r="AC24">
        <f t="shared" si="0"/>
        <v>12.116483161770116</v>
      </c>
      <c r="AD24">
        <f t="shared" si="1"/>
        <v>795.64510263646446</v>
      </c>
      <c r="AE24">
        <f>'IDT-1'!C24</f>
        <v>0</v>
      </c>
      <c r="AF24" s="24"/>
      <c r="AG24">
        <f t="shared" si="2"/>
        <v>795.64510263646446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-64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6.2641049999999998</v>
      </c>
      <c r="E25">
        <f>GT_NG!Q25</f>
        <v>7.94</v>
      </c>
      <c r="F25">
        <f>GT_Spot!Q25</f>
        <v>0</v>
      </c>
      <c r="G25">
        <f>PPCL_NG!Q25</f>
        <v>24.968399461572975</v>
      </c>
      <c r="H25">
        <f>PPCL_Spot!Q25</f>
        <v>0</v>
      </c>
      <c r="I25">
        <f>Bawana_NG!Q25</f>
        <v>54.997851646420067</v>
      </c>
      <c r="J25">
        <f>Bawana_RLNG!Q25</f>
        <v>0</v>
      </c>
      <c r="K25">
        <f>Bawana_Spot!Q25</f>
        <v>9.0066048435519366E-2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759.0406174018982</v>
      </c>
      <c r="P25" s="36">
        <v>68.584775886362777</v>
      </c>
      <c r="Q25" s="36">
        <v>22.156506384991328</v>
      </c>
      <c r="R25" s="38">
        <v>0</v>
      </c>
      <c r="S25" s="38">
        <v>0</v>
      </c>
      <c r="T25" s="37">
        <f>SUMPRODUCT(LTA!J25:AN25,LTA!J$101:AN$101,LTA!J$104:AN$104)</f>
        <v>53.760000000000005</v>
      </c>
      <c r="U25" s="37">
        <f>SUMPRODUCT(LTA!J25:AN25,LTA!J$102:AN$102,LTA!J$104:AN$104)</f>
        <v>123.75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</v>
      </c>
      <c r="AA25" s="75">
        <f>STOA!I25</f>
        <v>0</v>
      </c>
      <c r="AB25" s="75">
        <f>-STOA!O25</f>
        <v>-182</v>
      </c>
      <c r="AC25">
        <f t="shared" si="0"/>
        <v>12.199579237132932</v>
      </c>
      <c r="AD25">
        <f t="shared" si="1"/>
        <v>781.35274259254777</v>
      </c>
      <c r="AE25">
        <f>'IDT-1'!C25</f>
        <v>0</v>
      </c>
      <c r="AF25" s="24"/>
      <c r="AG25">
        <f t="shared" si="2"/>
        <v>781.35274259254777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-126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6.2641049999999998</v>
      </c>
      <c r="E26">
        <f>GT_NG!Q26</f>
        <v>7.94</v>
      </c>
      <c r="F26">
        <f>GT_Spot!Q26</f>
        <v>0</v>
      </c>
      <c r="G26">
        <f>PPCL_NG!Q26</f>
        <v>24.968399461572975</v>
      </c>
      <c r="H26">
        <f>PPCL_Spot!Q26</f>
        <v>0</v>
      </c>
      <c r="I26">
        <f>Bawana_NG!Q26</f>
        <v>54.997851646420067</v>
      </c>
      <c r="J26">
        <f>Bawana_RLNG!Q26</f>
        <v>0</v>
      </c>
      <c r="K26">
        <f>Bawana_Spot!Q26</f>
        <v>9.0066048435519366E-2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759.0406174018982</v>
      </c>
      <c r="P26" s="36">
        <v>68.584775886362777</v>
      </c>
      <c r="Q26" s="36">
        <v>22.156506384991328</v>
      </c>
      <c r="R26" s="38">
        <v>0</v>
      </c>
      <c r="S26" s="38">
        <v>0</v>
      </c>
      <c r="T26" s="37">
        <f>SUMPRODUCT(LTA!J26:AN26,LTA!J$101:AN$101,LTA!J$104:AN$104)</f>
        <v>53.16</v>
      </c>
      <c r="U26" s="37">
        <f>SUMPRODUCT(LTA!J26:AN26,LTA!J$102:AN$102,LTA!J$104:AN$104)</f>
        <v>123.75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-115</v>
      </c>
      <c r="AA26" s="75">
        <f>STOA!I26</f>
        <v>0</v>
      </c>
      <c r="AB26" s="75">
        <f>-STOA!O26</f>
        <v>-82</v>
      </c>
      <c r="AC26">
        <f t="shared" si="0"/>
        <v>12.177596921683154</v>
      </c>
      <c r="AD26">
        <f t="shared" si="1"/>
        <v>782.77472490799767</v>
      </c>
      <c r="AE26">
        <f>'IDT-1'!C26</f>
        <v>0</v>
      </c>
      <c r="AF26" s="24"/>
      <c r="AG26">
        <f t="shared" si="2"/>
        <v>782.77472490799767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6.2641049999999998</v>
      </c>
      <c r="E27">
        <f>GT_NG!Q27</f>
        <v>7.94</v>
      </c>
      <c r="F27">
        <f>GT_Spot!Q27</f>
        <v>0</v>
      </c>
      <c r="G27">
        <f>PPCL_NG!Q27</f>
        <v>24.968399461572975</v>
      </c>
      <c r="H27">
        <f>PPCL_Spot!Q27</f>
        <v>0</v>
      </c>
      <c r="I27">
        <f>Bawana_NG!Q27</f>
        <v>54.997851646420067</v>
      </c>
      <c r="J27">
        <f>Bawana_RLNG!Q27</f>
        <v>0</v>
      </c>
      <c r="K27">
        <f>Bawana_Spot!Q27</f>
        <v>9.0066048435519366E-2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691.09540739544855</v>
      </c>
      <c r="P27" s="36">
        <v>68.584775886362777</v>
      </c>
      <c r="Q27" s="36">
        <v>22.156506384991328</v>
      </c>
      <c r="R27" s="38">
        <v>2.2000000000000002</v>
      </c>
      <c r="S27" s="38">
        <v>0</v>
      </c>
      <c r="T27" s="37">
        <f>SUMPRODUCT(LTA!J27:AN27,LTA!J$101:AN$101,LTA!J$104:AN$104)</f>
        <v>57.99</v>
      </c>
      <c r="U27" s="37">
        <f>SUMPRODUCT(LTA!J27:AN27,LTA!J$102:AN$102,LTA!J$104:AN$104)</f>
        <v>123.75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-190</v>
      </c>
      <c r="AA27" s="75">
        <f>STOA!I27</f>
        <v>0</v>
      </c>
      <c r="AB27" s="75">
        <f>-STOA!O27</f>
        <v>0</v>
      </c>
      <c r="AC27">
        <f t="shared" si="0"/>
        <v>11.030572328262298</v>
      </c>
      <c r="AD27">
        <f t="shared" si="1"/>
        <v>798.00653949496893</v>
      </c>
      <c r="AE27">
        <f>'IDT-1'!C27</f>
        <v>0</v>
      </c>
      <c r="AF27" s="24"/>
      <c r="AG27">
        <f t="shared" si="2"/>
        <v>798.00653949496893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6.2641049999999998</v>
      </c>
      <c r="E28">
        <f>GT_NG!Q28</f>
        <v>7.94</v>
      </c>
      <c r="F28">
        <f>GT_Spot!Q28</f>
        <v>0</v>
      </c>
      <c r="G28">
        <f>PPCL_NG!Q28</f>
        <v>24.968399461572975</v>
      </c>
      <c r="H28">
        <f>PPCL_Spot!Q28</f>
        <v>0</v>
      </c>
      <c r="I28">
        <f>Bawana_NG!Q28</f>
        <v>54.997851646420067</v>
      </c>
      <c r="J28">
        <f>Bawana_RLNG!Q28</f>
        <v>0</v>
      </c>
      <c r="K28">
        <f>Bawana_Spot!Q28</f>
        <v>9.0066048435519366E-2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759.06836674670706</v>
      </c>
      <c r="P28" s="36">
        <v>68.584775886362777</v>
      </c>
      <c r="Q28" s="36">
        <v>22.156506384991328</v>
      </c>
      <c r="R28" s="38">
        <v>5.24</v>
      </c>
      <c r="S28" s="38">
        <v>0</v>
      </c>
      <c r="T28" s="37">
        <f>SUMPRODUCT(LTA!J28:AN28,LTA!J$101:AN$101,LTA!J$104:AN$104)</f>
        <v>55.66</v>
      </c>
      <c r="U28" s="37">
        <f>SUMPRODUCT(LTA!J28:AN28,LTA!J$102:AN$102,LTA!J$104:AN$104)</f>
        <v>123.75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-180</v>
      </c>
      <c r="AA28" s="75">
        <f>STOA!I28</f>
        <v>0</v>
      </c>
      <c r="AB28" s="75">
        <f>-STOA!O28</f>
        <v>0</v>
      </c>
      <c r="AC28">
        <f t="shared" si="0"/>
        <v>11.836230445384874</v>
      </c>
      <c r="AD28">
        <f t="shared" si="1"/>
        <v>838.8838407291048</v>
      </c>
      <c r="AE28">
        <f>'IDT-1'!C28</f>
        <v>0</v>
      </c>
      <c r="AF28" s="24"/>
      <c r="AG28">
        <f t="shared" si="2"/>
        <v>838.8838407291048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6.2641049999999998</v>
      </c>
      <c r="E29">
        <f>GT_NG!Q29</f>
        <v>7.94</v>
      </c>
      <c r="F29">
        <f>GT_Spot!Q29</f>
        <v>0</v>
      </c>
      <c r="G29">
        <f>PPCL_NG!Q29</f>
        <v>24.968399461572975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9.0066048435519366E-2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694.69695521737094</v>
      </c>
      <c r="P29" s="36">
        <v>68.583209247066989</v>
      </c>
      <c r="Q29" s="36">
        <v>22.156506384991328</v>
      </c>
      <c r="R29" s="38">
        <v>10.4</v>
      </c>
      <c r="S29" s="38">
        <v>0</v>
      </c>
      <c r="T29" s="37">
        <f>SUMPRODUCT(LTA!J29:AN29,LTA!J$101:AN$101,LTA!J$104:AN$104)</f>
        <v>40.08</v>
      </c>
      <c r="U29" s="37">
        <f>SUMPRODUCT(LTA!J29:AN29,LTA!J$102:AN$102,LTA!J$104:AN$104)</f>
        <v>123.59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-175</v>
      </c>
      <c r="AA29" s="75">
        <f>STOA!I29</f>
        <v>0</v>
      </c>
      <c r="AB29" s="75">
        <f>-STOA!O29</f>
        <v>0</v>
      </c>
      <c r="AC29">
        <f t="shared" si="0"/>
        <v>10.716013139095521</v>
      </c>
      <c r="AD29">
        <f t="shared" si="1"/>
        <v>803.05147047650405</v>
      </c>
      <c r="AE29">
        <f>'IDT-1'!C29</f>
        <v>0</v>
      </c>
      <c r="AF29" s="24"/>
      <c r="AG29">
        <f t="shared" si="2"/>
        <v>803.05147047650405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6.2641049999999998</v>
      </c>
      <c r="E30">
        <f>GT_NG!Q30</f>
        <v>7.94</v>
      </c>
      <c r="F30">
        <f>GT_Spot!Q30</f>
        <v>0</v>
      </c>
      <c r="G30">
        <f>PPCL_NG!Q30</f>
        <v>24.968399461572975</v>
      </c>
      <c r="H30">
        <f>PPCL_Spot!Q30</f>
        <v>0</v>
      </c>
      <c r="I30">
        <f>Bawana_NG!Q30</f>
        <v>44.99838367874716</v>
      </c>
      <c r="J30">
        <f>Bawana_RLNG!Q30</f>
        <v>0</v>
      </c>
      <c r="K30">
        <f>Bawana_Spot!Q30</f>
        <v>9.0066048435519366E-2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692.45463064430078</v>
      </c>
      <c r="P30" s="36">
        <v>68.583209247066989</v>
      </c>
      <c r="Q30" s="36">
        <v>22.156506384991328</v>
      </c>
      <c r="R30" s="38">
        <v>17.68717637669593</v>
      </c>
      <c r="S30" s="38">
        <v>0</v>
      </c>
      <c r="T30" s="37">
        <f>SUMPRODUCT(LTA!J30:AN30,LTA!J$101:AN$101,LTA!J$104:AN$104)</f>
        <v>44.22</v>
      </c>
      <c r="U30" s="37">
        <f>SUMPRODUCT(LTA!J30:AN30,LTA!J$102:AN$102,LTA!J$104:AN$104)</f>
        <v>122.75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-164</v>
      </c>
      <c r="AA30" s="75">
        <f>STOA!I30</f>
        <v>0</v>
      </c>
      <c r="AB30" s="75">
        <f>-STOA!O30</f>
        <v>0</v>
      </c>
      <c r="AC30">
        <f t="shared" si="0"/>
        <v>10.76069760902103</v>
      </c>
      <c r="AD30">
        <f t="shared" si="1"/>
        <v>814.3517792327898</v>
      </c>
      <c r="AE30">
        <f>'IDT-1'!C30</f>
        <v>0</v>
      </c>
      <c r="AF30" s="24"/>
      <c r="AG30">
        <f t="shared" si="2"/>
        <v>814.3517792327898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6.2641049999999998</v>
      </c>
      <c r="E31">
        <f>GT_NG!Q31</f>
        <v>7.94</v>
      </c>
      <c r="F31">
        <f>GT_Spot!Q31</f>
        <v>0</v>
      </c>
      <c r="G31">
        <f>PPCL_NG!Q31</f>
        <v>24.518407895591196</v>
      </c>
      <c r="H31">
        <f>PPCL_Spot!Q31</f>
        <v>0</v>
      </c>
      <c r="I31">
        <f>Bawana_NG!Q31</f>
        <v>44.99838367874716</v>
      </c>
      <c r="J31">
        <f>Bawana_RLNG!Q31</f>
        <v>0</v>
      </c>
      <c r="K31">
        <f>Bawana_Spot!Q31</f>
        <v>9.0066048435519366E-2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657.54604320010799</v>
      </c>
      <c r="P31" s="36">
        <v>68.583209247066989</v>
      </c>
      <c r="Q31" s="36">
        <v>22.156506384991328</v>
      </c>
      <c r="R31" s="38">
        <v>22.06</v>
      </c>
      <c r="S31" s="38">
        <v>0</v>
      </c>
      <c r="T31" s="37">
        <f>SUMPRODUCT(LTA!J31:AN31,LTA!J$101:AN$101,LTA!J$104:AN$104)</f>
        <v>54.39</v>
      </c>
      <c r="U31" s="37">
        <f>SUMPRODUCT(LTA!J31:AN31,LTA!J$102:AN$102,LTA!J$104:AN$104)</f>
        <v>122.09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-184</v>
      </c>
      <c r="AA31" s="75">
        <f>STOA!I31</f>
        <v>0</v>
      </c>
      <c r="AB31" s="75">
        <f>-STOA!O31</f>
        <v>0</v>
      </c>
      <c r="AC31">
        <f t="shared" si="0"/>
        <v>10.470176213347756</v>
      </c>
      <c r="AD31">
        <f t="shared" si="1"/>
        <v>806.1665452415923</v>
      </c>
      <c r="AE31">
        <f>'IDT-1'!C31</f>
        <v>0</v>
      </c>
      <c r="AF31" s="24"/>
      <c r="AG31">
        <f t="shared" si="2"/>
        <v>806.1665452415923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6.2641049999999998</v>
      </c>
      <c r="E32">
        <f>GT_NG!Q32</f>
        <v>7.7</v>
      </c>
      <c r="F32">
        <f>GT_Spot!Q32</f>
        <v>0</v>
      </c>
      <c r="G32">
        <f>PPCL_NG!Q32</f>
        <v>24.518407895591196</v>
      </c>
      <c r="H32">
        <f>PPCL_Spot!Q32</f>
        <v>0</v>
      </c>
      <c r="I32">
        <f>Bawana_NG!Q32</f>
        <v>44.998289363643273</v>
      </c>
      <c r="J32">
        <f>Bawana_RLNG!Q32</f>
        <v>0</v>
      </c>
      <c r="K32">
        <f>Bawana_Spot!Q32</f>
        <v>9.0066048435519366E-2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656.61458397475064</v>
      </c>
      <c r="P32" s="36">
        <v>68.59</v>
      </c>
      <c r="Q32" s="36">
        <v>22.155010132852958</v>
      </c>
      <c r="R32" s="38">
        <v>22.749999999999996</v>
      </c>
      <c r="S32" s="38">
        <v>0</v>
      </c>
      <c r="T32" s="37">
        <f>SUMPRODUCT(LTA!J32:AN32,LTA!J$101:AN$101,LTA!J$104:AN$104)</f>
        <v>67.39</v>
      </c>
      <c r="U32" s="37">
        <f>SUMPRODUCT(LTA!J32:AN32,LTA!J$102:AN$102,LTA!J$104:AN$104)</f>
        <v>121.09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-204</v>
      </c>
      <c r="AA32" s="75">
        <f>STOA!I32</f>
        <v>0</v>
      </c>
      <c r="AB32" s="75">
        <f>-STOA!O32</f>
        <v>0</v>
      </c>
      <c r="AC32">
        <f t="shared" si="0"/>
        <v>10.685571845563004</v>
      </c>
      <c r="AD32">
        <f t="shared" si="1"/>
        <v>803.47489056971051</v>
      </c>
      <c r="AE32">
        <f>'IDT-1'!C32</f>
        <v>0</v>
      </c>
      <c r="AF32" s="24"/>
      <c r="AG32">
        <f t="shared" si="2"/>
        <v>803.47489056971051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6.2641049999999998</v>
      </c>
      <c r="E33">
        <f>GT_NG!Q33</f>
        <v>7.7</v>
      </c>
      <c r="F33">
        <f>GT_Spot!Q33</f>
        <v>0</v>
      </c>
      <c r="G33">
        <f>PPCL_NG!Q33</f>
        <v>24.518407895591196</v>
      </c>
      <c r="H33">
        <f>PPCL_Spot!Q33</f>
        <v>0</v>
      </c>
      <c r="I33">
        <f>Bawana_NG!Q33</f>
        <v>44.998289363643273</v>
      </c>
      <c r="J33">
        <f>Bawana_RLNG!Q33</f>
        <v>0</v>
      </c>
      <c r="K33">
        <f>Bawana_Spot!Q33</f>
        <v>9.0066048435519366E-2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653.32507874193459</v>
      </c>
      <c r="P33" s="36">
        <v>68.59</v>
      </c>
      <c r="Q33" s="36">
        <v>22.155010132852958</v>
      </c>
      <c r="R33" s="38">
        <v>24.75</v>
      </c>
      <c r="S33" s="38">
        <v>0</v>
      </c>
      <c r="T33" s="37">
        <f>SUMPRODUCT(LTA!J33:AN33,LTA!J$101:AN$101,LTA!J$104:AN$104)</f>
        <v>86.539999999999992</v>
      </c>
      <c r="U33" s="37">
        <f>SUMPRODUCT(LTA!J33:AN33,LTA!J$102:AN$102,LTA!J$104:AN$104)</f>
        <v>105.53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-201</v>
      </c>
      <c r="AA33" s="75">
        <f>STOA!I33</f>
        <v>0</v>
      </c>
      <c r="AB33" s="75">
        <f>-STOA!O33</f>
        <v>0</v>
      </c>
      <c r="AC33">
        <f t="shared" si="0"/>
        <v>10.747251790231795</v>
      </c>
      <c r="AD33">
        <f t="shared" si="1"/>
        <v>800.71370539222585</v>
      </c>
      <c r="AE33">
        <f>'IDT-1'!C33</f>
        <v>0</v>
      </c>
      <c r="AF33" s="24"/>
      <c r="AG33">
        <f t="shared" si="2"/>
        <v>800.71370539222585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6.2641049999999998</v>
      </c>
      <c r="E34">
        <f>GT_NG!Q34</f>
        <v>7.7</v>
      </c>
      <c r="F34">
        <f>GT_Spot!Q34</f>
        <v>0</v>
      </c>
      <c r="G34">
        <f>PPCL_NG!Q34</f>
        <v>24.968399461572975</v>
      </c>
      <c r="H34">
        <f>PPCL_Spot!Q34</f>
        <v>0</v>
      </c>
      <c r="I34">
        <f>Bawana_NG!Q34</f>
        <v>44.998289363643273</v>
      </c>
      <c r="J34">
        <f>Bawana_RLNG!Q34</f>
        <v>0</v>
      </c>
      <c r="K34">
        <f>Bawana_Spot!Q34</f>
        <v>9.0066048435519366E-2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652.69137151061045</v>
      </c>
      <c r="P34" s="36">
        <v>68.583209247066989</v>
      </c>
      <c r="Q34" s="36">
        <v>11.599999999999998</v>
      </c>
      <c r="R34" s="38">
        <v>25.3</v>
      </c>
      <c r="S34" s="38">
        <v>0</v>
      </c>
      <c r="T34" s="37">
        <f>SUMPRODUCT(LTA!J34:AN34,LTA!J$101:AN$101,LTA!J$104:AN$104)</f>
        <v>102.34</v>
      </c>
      <c r="U34" s="37">
        <f>SUMPRODUCT(LTA!J34:AN34,LTA!J$102:AN$102,LTA!J$104:AN$104)</f>
        <v>105.21000000000001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-221</v>
      </c>
      <c r="AA34" s="75">
        <f>STOA!I34</f>
        <v>0</v>
      </c>
      <c r="AB34" s="75">
        <f>-STOA!O34</f>
        <v>0</v>
      </c>
      <c r="AC34">
        <f t="shared" si="0"/>
        <v>10.884824186176095</v>
      </c>
      <c r="AD34">
        <f t="shared" si="1"/>
        <v>794.86061644515303</v>
      </c>
      <c r="AE34">
        <f>'IDT-1'!C34</f>
        <v>0</v>
      </c>
      <c r="AF34" s="24"/>
      <c r="AG34">
        <f t="shared" si="2"/>
        <v>794.86061644515303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6.2641049999999998</v>
      </c>
      <c r="E35">
        <f>GT_NG!Q35</f>
        <v>7.7</v>
      </c>
      <c r="F35">
        <f>GT_Spot!Q35</f>
        <v>0</v>
      </c>
      <c r="G35">
        <f>PPCL_NG!Q35</f>
        <v>24.968399461572975</v>
      </c>
      <c r="H35">
        <f>PPCL_Spot!Q35</f>
        <v>0</v>
      </c>
      <c r="I35">
        <f>Bawana_NG!Q35</f>
        <v>45.419999999999995</v>
      </c>
      <c r="J35">
        <f>Bawana_RLNG!Q35</f>
        <v>0</v>
      </c>
      <c r="K35">
        <f>Bawana_Spot!Q35</f>
        <v>9.0066048435519366E-2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646.45847775042876</v>
      </c>
      <c r="P35" s="36">
        <v>68.583209247066989</v>
      </c>
      <c r="Q35" s="36">
        <v>11.599999999999998</v>
      </c>
      <c r="R35" s="38">
        <v>25.3</v>
      </c>
      <c r="S35" s="38">
        <v>0</v>
      </c>
      <c r="T35" s="37">
        <f>SUMPRODUCT(LTA!J35:AN35,LTA!J$101:AN$101,LTA!J$104:AN$104)</f>
        <v>119.44</v>
      </c>
      <c r="U35" s="37">
        <f>SUMPRODUCT(LTA!J35:AN35,LTA!J$102:AN$102,LTA!J$104:AN$104)</f>
        <v>104.71000000000001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-251</v>
      </c>
      <c r="AA35" s="75">
        <f>STOA!I35</f>
        <v>0</v>
      </c>
      <c r="AB35" s="75">
        <f>-STOA!O35</f>
        <v>0</v>
      </c>
      <c r="AC35">
        <f t="shared" si="0"/>
        <v>11.119459929259081</v>
      </c>
      <c r="AD35">
        <f t="shared" si="1"/>
        <v>788.41479757824516</v>
      </c>
      <c r="AE35">
        <f>'IDT-1'!C35</f>
        <v>0</v>
      </c>
      <c r="AF35" s="24"/>
      <c r="AG35">
        <f t="shared" si="2"/>
        <v>788.41479757824516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6.2641049999999998</v>
      </c>
      <c r="E36">
        <f>GT_NG!Q36</f>
        <v>7.7</v>
      </c>
      <c r="F36">
        <f>GT_Spot!Q36</f>
        <v>0</v>
      </c>
      <c r="G36">
        <f>PPCL_NG!Q36</f>
        <v>24.968399461572975</v>
      </c>
      <c r="H36">
        <f>PPCL_Spot!Q36</f>
        <v>0</v>
      </c>
      <c r="I36">
        <f>Bawana_NG!Q36</f>
        <v>45.419999999999995</v>
      </c>
      <c r="J36">
        <f>Bawana_RLNG!Q36</f>
        <v>0</v>
      </c>
      <c r="K36">
        <f>Bawana_Spot!Q36</f>
        <v>9.0066048435519366E-2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641.69813882067251</v>
      </c>
      <c r="P36" s="36">
        <v>68.583209247066989</v>
      </c>
      <c r="Q36" s="36">
        <v>11.599999999999998</v>
      </c>
      <c r="R36" s="38">
        <v>25.3</v>
      </c>
      <c r="S36" s="38">
        <v>0</v>
      </c>
      <c r="T36" s="37">
        <f>SUMPRODUCT(LTA!J36:AN36,LTA!J$101:AN$101,LTA!J$104:AN$104)</f>
        <v>136.28</v>
      </c>
      <c r="U36" s="37">
        <f>SUMPRODUCT(LTA!J36:AN36,LTA!J$102:AN$102,LTA!J$104:AN$104)</f>
        <v>104.21000000000001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-266</v>
      </c>
      <c r="AA36" s="75">
        <f>STOA!I36</f>
        <v>0</v>
      </c>
      <c r="AB36" s="75">
        <f>-STOA!O36</f>
        <v>0</v>
      </c>
      <c r="AC36">
        <f t="shared" si="0"/>
        <v>11.326854132672686</v>
      </c>
      <c r="AD36">
        <f t="shared" si="1"/>
        <v>786.7870644450752</v>
      </c>
      <c r="AE36">
        <f>'IDT-1'!C36</f>
        <v>0</v>
      </c>
      <c r="AF36" s="24"/>
      <c r="AG36">
        <f t="shared" si="2"/>
        <v>786.7870644450752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6.2641049999999998</v>
      </c>
      <c r="E37">
        <f>GT_NG!Q37</f>
        <v>7.7</v>
      </c>
      <c r="F37">
        <f>GT_Spot!Q37</f>
        <v>0</v>
      </c>
      <c r="G37">
        <f>PPCL_NG!Q37</f>
        <v>24.968399461572975</v>
      </c>
      <c r="H37">
        <f>PPCL_Spot!Q37</f>
        <v>0</v>
      </c>
      <c r="I37">
        <f>Bawana_NG!Q37</f>
        <v>47.058242258992273</v>
      </c>
      <c r="J37">
        <f>Bawana_RLNG!Q37</f>
        <v>0</v>
      </c>
      <c r="K37">
        <f>Bawana_Spot!Q37</f>
        <v>9.0066048435519366E-2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642.40794177445616</v>
      </c>
      <c r="P37" s="36">
        <v>68.583209247066989</v>
      </c>
      <c r="Q37" s="36">
        <v>11.599999999999998</v>
      </c>
      <c r="R37" s="38">
        <v>25.3</v>
      </c>
      <c r="S37" s="38">
        <v>0</v>
      </c>
      <c r="T37" s="37">
        <f>SUMPRODUCT(LTA!J37:AN37,LTA!J$101:AN$101,LTA!J$104:AN$104)</f>
        <v>163.72</v>
      </c>
      <c r="U37" s="37">
        <f>SUMPRODUCT(LTA!J37:AN37,LTA!J$102:AN$102,LTA!J$104:AN$104)</f>
        <v>106.03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-276.39999999999998</v>
      </c>
      <c r="AA37" s="75">
        <f>STOA!I37</f>
        <v>0</v>
      </c>
      <c r="AB37" s="75">
        <f>-STOA!O37</f>
        <v>0</v>
      </c>
      <c r="AC37">
        <f t="shared" si="0"/>
        <v>11.790586803222409</v>
      </c>
      <c r="AD37">
        <f t="shared" si="1"/>
        <v>794.53137698730154</v>
      </c>
      <c r="AE37">
        <f>'IDT-1'!C37</f>
        <v>0</v>
      </c>
      <c r="AF37" s="24"/>
      <c r="AG37">
        <f t="shared" si="2"/>
        <v>794.53137698730154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6.2641049999999998</v>
      </c>
      <c r="E38">
        <f>GT_NG!Q38</f>
        <v>7.7</v>
      </c>
      <c r="F38">
        <f>GT_Spot!Q38</f>
        <v>0</v>
      </c>
      <c r="G38">
        <f>PPCL_NG!Q38</f>
        <v>24.968399461572975</v>
      </c>
      <c r="H38">
        <f>PPCL_Spot!Q38</f>
        <v>0</v>
      </c>
      <c r="I38">
        <f>Bawana_NG!Q38</f>
        <v>47.058242258992273</v>
      </c>
      <c r="J38">
        <f>Bawana_RLNG!Q38</f>
        <v>0</v>
      </c>
      <c r="K38">
        <f>Bawana_Spot!Q38</f>
        <v>9.0066048435519366E-2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640.37928890683793</v>
      </c>
      <c r="P38" s="36">
        <v>68.583209247066989</v>
      </c>
      <c r="Q38" s="36">
        <v>11.599999999999998</v>
      </c>
      <c r="R38" s="38">
        <v>25.3</v>
      </c>
      <c r="S38" s="38">
        <v>0</v>
      </c>
      <c r="T38" s="37">
        <f>SUMPRODUCT(LTA!J38:AN38,LTA!J$101:AN$101,LTA!J$104:AN$104)</f>
        <v>180.88</v>
      </c>
      <c r="U38" s="37">
        <f>SUMPRODUCT(LTA!J38:AN38,LTA!J$102:AN$102,LTA!J$104:AN$104)</f>
        <v>91.37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-281</v>
      </c>
      <c r="AA38" s="75">
        <f>STOA!I38</f>
        <v>0</v>
      </c>
      <c r="AB38" s="75">
        <f>-STOA!O38</f>
        <v>0</v>
      </c>
      <c r="AC38">
        <f t="shared" si="0"/>
        <v>11.765744182869796</v>
      </c>
      <c r="AD38">
        <f t="shared" si="1"/>
        <v>798.42756674003601</v>
      </c>
      <c r="AE38">
        <f>'IDT-1'!C38</f>
        <v>0</v>
      </c>
      <c r="AF38" s="24"/>
      <c r="AG38">
        <f t="shared" si="2"/>
        <v>798.42756674003601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6.2011139999999987</v>
      </c>
      <c r="E39">
        <f>GT_NG!Q39</f>
        <v>7.2328220858895698</v>
      </c>
      <c r="F39">
        <f>GT_Spot!Q39</f>
        <v>0</v>
      </c>
      <c r="G39">
        <f>PPCL_NG!Q39</f>
        <v>24.74</v>
      </c>
      <c r="H39">
        <f>PPCL_Spot!Q39</f>
        <v>0</v>
      </c>
      <c r="I39">
        <f>Bawana_NG!Q39</f>
        <v>47.058242258992273</v>
      </c>
      <c r="J39">
        <f>Bawana_RLNG!Q39</f>
        <v>0</v>
      </c>
      <c r="K39">
        <f>Bawana_Spot!Q39</f>
        <v>9.0066048435519366E-2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625.82486934656629</v>
      </c>
      <c r="P39" s="36">
        <v>68.583209247066989</v>
      </c>
      <c r="Q39" s="36">
        <v>11.606571175428234</v>
      </c>
      <c r="R39" s="38">
        <v>25.3</v>
      </c>
      <c r="S39" s="38">
        <v>0</v>
      </c>
      <c r="T39" s="37">
        <f>SUMPRODUCT(LTA!J39:AN39,LTA!J$101:AN$101,LTA!J$104:AN$104)</f>
        <v>198.55</v>
      </c>
      <c r="U39" s="37">
        <f>SUMPRODUCT(LTA!J39:AN39,LTA!J$102:AN$102,LTA!J$104:AN$104)</f>
        <v>100.7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-291</v>
      </c>
      <c r="AA39" s="75">
        <f>STOA!I39</f>
        <v>0</v>
      </c>
      <c r="AB39" s="75">
        <f>-STOA!O39</f>
        <v>0</v>
      </c>
      <c r="AC39">
        <f t="shared" si="0"/>
        <v>11.8385568089067</v>
      </c>
      <c r="AD39">
        <f t="shared" si="1"/>
        <v>813.04833735347222</v>
      </c>
      <c r="AE39">
        <f>'IDT-1'!C39</f>
        <v>0</v>
      </c>
      <c r="AF39" s="24"/>
      <c r="AG39">
        <f t="shared" si="2"/>
        <v>813.04833735347222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6.2011139999999987</v>
      </c>
      <c r="E40">
        <f>GT_NG!Q40</f>
        <v>7.2328220858895698</v>
      </c>
      <c r="F40">
        <f>GT_Spot!Q40</f>
        <v>0</v>
      </c>
      <c r="G40">
        <f>PPCL_NG!Q40</f>
        <v>24.74</v>
      </c>
      <c r="H40">
        <f>PPCL_Spot!Q40</f>
        <v>0</v>
      </c>
      <c r="I40">
        <f>Bawana_NG!Q40</f>
        <v>47.058242258992273</v>
      </c>
      <c r="J40">
        <f>Bawana_RLNG!Q40</f>
        <v>0</v>
      </c>
      <c r="K40">
        <f>Bawana_Spot!Q40</f>
        <v>9.0066048435519366E-2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624.33340777736339</v>
      </c>
      <c r="P40" s="36">
        <v>68.583209247066989</v>
      </c>
      <c r="Q40" s="36">
        <v>11.606571175428234</v>
      </c>
      <c r="R40" s="38">
        <v>25.3</v>
      </c>
      <c r="S40" s="38">
        <v>0</v>
      </c>
      <c r="T40" s="37">
        <f>SUMPRODUCT(LTA!J40:AN40,LTA!J$101:AN$101,LTA!J$104:AN$104)</f>
        <v>213.39999999999998</v>
      </c>
      <c r="U40" s="37">
        <f>SUMPRODUCT(LTA!J40:AN40,LTA!J$102:AN$102,LTA!J$104:AN$104)</f>
        <v>100.38000000000001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-281</v>
      </c>
      <c r="AA40" s="75">
        <f>STOA!I40</f>
        <v>0</v>
      </c>
      <c r="AB40" s="75">
        <f>-STOA!O40</f>
        <v>0</v>
      </c>
      <c r="AC40">
        <f t="shared" si="0"/>
        <v>11.863368954476506</v>
      </c>
      <c r="AD40">
        <f t="shared" si="1"/>
        <v>836.06206363869956</v>
      </c>
      <c r="AE40">
        <f>'IDT-1'!C40</f>
        <v>0</v>
      </c>
      <c r="AF40" s="24"/>
      <c r="AG40">
        <f t="shared" si="2"/>
        <v>836.06206363869956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6.2011139999999987</v>
      </c>
      <c r="E41">
        <f>GT_NG!Q41</f>
        <v>7.2328220858895698</v>
      </c>
      <c r="F41">
        <f>GT_Spot!Q41</f>
        <v>0</v>
      </c>
      <c r="G41">
        <f>PPCL_NG!Q41</f>
        <v>24.74</v>
      </c>
      <c r="H41">
        <f>PPCL_Spot!Q41</f>
        <v>0</v>
      </c>
      <c r="I41">
        <f>Bawana_NG!Q41</f>
        <v>47.058242258992273</v>
      </c>
      <c r="J41">
        <f>Bawana_RLNG!Q41</f>
        <v>0</v>
      </c>
      <c r="K41">
        <f>Bawana_Spot!Q41</f>
        <v>9.0066048435519366E-2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624.33340777736339</v>
      </c>
      <c r="P41" s="36">
        <v>68.583209247066989</v>
      </c>
      <c r="Q41" s="36">
        <v>11.606571175428234</v>
      </c>
      <c r="R41" s="38">
        <v>25.3</v>
      </c>
      <c r="S41" s="38">
        <v>0</v>
      </c>
      <c r="T41" s="37">
        <f>SUMPRODUCT(LTA!J41:AN41,LTA!J$101:AN$101,LTA!J$104:AN$104)</f>
        <v>227.13</v>
      </c>
      <c r="U41" s="37">
        <f>SUMPRODUCT(LTA!J41:AN41,LTA!J$102:AN$102,LTA!J$104:AN$104)</f>
        <v>101.7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-271</v>
      </c>
      <c r="AA41" s="75">
        <f>STOA!I41</f>
        <v>0</v>
      </c>
      <c r="AB41" s="75">
        <f>-STOA!O41</f>
        <v>0</v>
      </c>
      <c r="AC41">
        <f t="shared" si="0"/>
        <v>11.905077377227617</v>
      </c>
      <c r="AD41">
        <f t="shared" si="1"/>
        <v>861.07035521594844</v>
      </c>
      <c r="AE41">
        <f>'IDT-1'!C41</f>
        <v>0</v>
      </c>
      <c r="AF41" s="24"/>
      <c r="AG41">
        <f t="shared" si="2"/>
        <v>861.07035521594844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6.2011139999999987</v>
      </c>
      <c r="E42">
        <f>GT_NG!Q42</f>
        <v>7.2328220858895698</v>
      </c>
      <c r="F42">
        <f>GT_Spot!Q42</f>
        <v>0</v>
      </c>
      <c r="G42">
        <f>PPCL_NG!Q42</f>
        <v>24.74</v>
      </c>
      <c r="H42">
        <f>PPCL_Spot!Q42</f>
        <v>0</v>
      </c>
      <c r="I42">
        <f>Bawana_NG!Q42</f>
        <v>47.058242258992273</v>
      </c>
      <c r="J42">
        <f>Bawana_RLNG!Q42</f>
        <v>0</v>
      </c>
      <c r="K42">
        <f>Bawana_Spot!Q42</f>
        <v>9.0066048435519366E-2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624.33340777736339</v>
      </c>
      <c r="P42" s="36">
        <v>68.583209247066989</v>
      </c>
      <c r="Q42" s="36">
        <v>11.606571175428234</v>
      </c>
      <c r="R42" s="38">
        <v>25.3</v>
      </c>
      <c r="S42" s="38">
        <v>0</v>
      </c>
      <c r="T42" s="37">
        <f>SUMPRODUCT(LTA!J42:AN42,LTA!J$101:AN$101,LTA!J$104:AN$104)</f>
        <v>241.52999999999997</v>
      </c>
      <c r="U42" s="37">
        <f>SUMPRODUCT(LTA!J42:AN42,LTA!J$102:AN$102,LTA!J$104:AN$104)</f>
        <v>101.2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-266</v>
      </c>
      <c r="AA42" s="75">
        <f>STOA!I42</f>
        <v>0</v>
      </c>
      <c r="AB42" s="75">
        <f>-STOA!O42</f>
        <v>0</v>
      </c>
      <c r="AC42">
        <f t="shared" si="0"/>
        <v>11.979481588603168</v>
      </c>
      <c r="AD42">
        <f t="shared" si="1"/>
        <v>879.89595100457268</v>
      </c>
      <c r="AE42">
        <f>'IDT-1'!C42</f>
        <v>0</v>
      </c>
      <c r="AF42" s="24"/>
      <c r="AG42">
        <f t="shared" si="2"/>
        <v>879.89595100457268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6.2011139999999987</v>
      </c>
      <c r="E43">
        <f>GT_NG!Q43</f>
        <v>7.2328220858895698</v>
      </c>
      <c r="F43">
        <f>GT_Spot!Q43</f>
        <v>0</v>
      </c>
      <c r="G43">
        <f>PPCL_NG!Q43</f>
        <v>24.74</v>
      </c>
      <c r="H43">
        <f>PPCL_Spot!Q43</f>
        <v>0</v>
      </c>
      <c r="I43">
        <f>Bawana_NG!Q43</f>
        <v>47.058242258992273</v>
      </c>
      <c r="J43">
        <f>Bawana_RLNG!Q43</f>
        <v>0</v>
      </c>
      <c r="K43">
        <f>Bawana_Spot!Q43</f>
        <v>9.0066048435519366E-2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614.7345505285507</v>
      </c>
      <c r="P43" s="36">
        <v>68.583209247066989</v>
      </c>
      <c r="Q43" s="36">
        <v>11.606571175428234</v>
      </c>
      <c r="R43" s="38">
        <v>25.3</v>
      </c>
      <c r="S43" s="38">
        <v>0</v>
      </c>
      <c r="T43" s="37">
        <f>SUMPRODUCT(LTA!J43:AN43,LTA!J$101:AN$101,LTA!J$104:AN$104)</f>
        <v>256.89999999999998</v>
      </c>
      <c r="U43" s="37">
        <f>SUMPRODUCT(LTA!J43:AN43,LTA!J$102:AN$102,LTA!J$104:AN$104)</f>
        <v>95.710000000000008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-251</v>
      </c>
      <c r="AA43" s="75">
        <f>STOA!I43</f>
        <v>0</v>
      </c>
      <c r="AB43" s="75">
        <f>-STOA!O43</f>
        <v>0</v>
      </c>
      <c r="AC43">
        <f t="shared" si="0"/>
        <v>11.854775821839807</v>
      </c>
      <c r="AD43">
        <f t="shared" si="1"/>
        <v>895.30179952252354</v>
      </c>
      <c r="AE43">
        <f>'IDT-1'!C43</f>
        <v>0</v>
      </c>
      <c r="AF43" s="24"/>
      <c r="AG43">
        <f t="shared" si="2"/>
        <v>895.30179952252354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6.2011139999999987</v>
      </c>
      <c r="E44">
        <f>GT_NG!Q44</f>
        <v>7.2328220858895698</v>
      </c>
      <c r="F44">
        <f>GT_Spot!Q44</f>
        <v>0</v>
      </c>
      <c r="G44">
        <f>PPCL_NG!Q44</f>
        <v>24.74</v>
      </c>
      <c r="H44">
        <f>PPCL_Spot!Q44</f>
        <v>0</v>
      </c>
      <c r="I44">
        <f>Bawana_NG!Q44</f>
        <v>47.058242258992273</v>
      </c>
      <c r="J44">
        <f>Bawana_RLNG!Q44</f>
        <v>0</v>
      </c>
      <c r="K44">
        <f>Bawana_Spot!Q44</f>
        <v>9.0066048435519366E-2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614.82406614792944</v>
      </c>
      <c r="P44" s="36">
        <v>68.58608012344267</v>
      </c>
      <c r="Q44" s="36">
        <v>11.606571175428234</v>
      </c>
      <c r="R44" s="38">
        <v>25.3</v>
      </c>
      <c r="S44" s="38">
        <v>0</v>
      </c>
      <c r="T44" s="37">
        <f>SUMPRODUCT(LTA!J44:AN44,LTA!J$101:AN$101,LTA!J$104:AN$104)</f>
        <v>265.76</v>
      </c>
      <c r="U44" s="37">
        <f>SUMPRODUCT(LTA!J44:AN44,LTA!J$102:AN$102,LTA!J$104:AN$104)</f>
        <v>95.37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-246</v>
      </c>
      <c r="AA44" s="75">
        <f>STOA!I44</f>
        <v>0</v>
      </c>
      <c r="AB44" s="75">
        <f>-STOA!O44</f>
        <v>0</v>
      </c>
      <c r="AC44">
        <f t="shared" si="0"/>
        <v>11.884764079779698</v>
      </c>
      <c r="AD44">
        <f t="shared" si="1"/>
        <v>908.88419776033811</v>
      </c>
      <c r="AE44">
        <f>'IDT-1'!C44</f>
        <v>0</v>
      </c>
      <c r="AF44" s="24"/>
      <c r="AG44">
        <f t="shared" si="2"/>
        <v>908.88419776033811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6.2011139999999987</v>
      </c>
      <c r="E45">
        <f>GT_NG!Q45</f>
        <v>7.2328220858895698</v>
      </c>
      <c r="F45">
        <f>GT_Spot!Q45</f>
        <v>0</v>
      </c>
      <c r="G45">
        <f>PPCL_NG!Q45</f>
        <v>24.74</v>
      </c>
      <c r="H45">
        <f>PPCL_Spot!Q45</f>
        <v>0</v>
      </c>
      <c r="I45">
        <f>Bawana_NG!Q45</f>
        <v>47.058242258992273</v>
      </c>
      <c r="J45">
        <f>Bawana_RLNG!Q45</f>
        <v>0</v>
      </c>
      <c r="K45">
        <f>Bawana_Spot!Q45</f>
        <v>9.0066048435519366E-2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611.65018964741023</v>
      </c>
      <c r="P45" s="36">
        <v>68.584699191448536</v>
      </c>
      <c r="Q45" s="36">
        <v>11.606571175428234</v>
      </c>
      <c r="R45" s="38">
        <v>25.3</v>
      </c>
      <c r="S45" s="38">
        <v>0</v>
      </c>
      <c r="T45" s="37">
        <f>SUMPRODUCT(LTA!J45:AN45,LTA!J$101:AN$101,LTA!J$104:AN$104)</f>
        <v>271.18</v>
      </c>
      <c r="U45" s="37">
        <f>SUMPRODUCT(LTA!J45:AN45,LTA!J$102:AN$102,LTA!J$104:AN$104)</f>
        <v>100.7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-241</v>
      </c>
      <c r="AA45" s="75">
        <f>STOA!I45</f>
        <v>0</v>
      </c>
      <c r="AB45" s="75">
        <f>-STOA!O45</f>
        <v>0</v>
      </c>
      <c r="AC45">
        <f t="shared" si="0"/>
        <v>12.117815071844369</v>
      </c>
      <c r="AD45">
        <f t="shared" si="1"/>
        <v>896.22588933576014</v>
      </c>
      <c r="AE45">
        <f>'IDT-1'!C45</f>
        <v>0</v>
      </c>
      <c r="AF45" s="24"/>
      <c r="AG45">
        <f t="shared" si="2"/>
        <v>896.22588933576014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6.2011139999999987</v>
      </c>
      <c r="E46">
        <f>GT_NG!Q46</f>
        <v>7.2328220858895698</v>
      </c>
      <c r="F46">
        <f>GT_Spot!Q46</f>
        <v>0</v>
      </c>
      <c r="G46">
        <f>PPCL_NG!Q46</f>
        <v>24.74</v>
      </c>
      <c r="H46">
        <f>PPCL_Spot!Q46</f>
        <v>0</v>
      </c>
      <c r="I46">
        <f>Bawana_NG!Q46</f>
        <v>47.058242258992273</v>
      </c>
      <c r="J46">
        <f>Bawana_RLNG!Q46</f>
        <v>0</v>
      </c>
      <c r="K46">
        <f>Bawana_Spot!Q46</f>
        <v>9.0066048435519366E-2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611.76018964741013</v>
      </c>
      <c r="P46" s="36">
        <v>68.584699191448536</v>
      </c>
      <c r="Q46" s="36">
        <v>11.606571175428234</v>
      </c>
      <c r="R46" s="38">
        <v>25.3</v>
      </c>
      <c r="S46" s="38">
        <v>0</v>
      </c>
      <c r="T46" s="37">
        <f>SUMPRODUCT(LTA!J46:AN46,LTA!J$101:AN$101,LTA!J$104:AN$104)</f>
        <v>270.58</v>
      </c>
      <c r="U46" s="37">
        <f>SUMPRODUCT(LTA!J46:AN46,LTA!J$102:AN$102,LTA!J$104:AN$104)</f>
        <v>90.53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-225.99</v>
      </c>
      <c r="AA46" s="75">
        <f>STOA!I46</f>
        <v>0</v>
      </c>
      <c r="AB46" s="75">
        <f>-STOA!O46</f>
        <v>0</v>
      </c>
      <c r="AC46">
        <f t="shared" si="0"/>
        <v>11.790993943970223</v>
      </c>
      <c r="AD46">
        <f t="shared" si="1"/>
        <v>913.90271046363398</v>
      </c>
      <c r="AE46">
        <f>'IDT-1'!C46</f>
        <v>0</v>
      </c>
      <c r="AF46" s="24"/>
      <c r="AG46">
        <f t="shared" si="2"/>
        <v>913.90271046363398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6.2011139999999987</v>
      </c>
      <c r="E47">
        <f>GT_NG!Q47</f>
        <v>7.2328220858895698</v>
      </c>
      <c r="F47">
        <f>GT_Spot!Q47</f>
        <v>0</v>
      </c>
      <c r="G47">
        <f>PPCL_NG!Q47</f>
        <v>24.74</v>
      </c>
      <c r="H47">
        <f>PPCL_Spot!Q47</f>
        <v>0</v>
      </c>
      <c r="I47">
        <f>Bawana_NG!Q47</f>
        <v>47.058242258992273</v>
      </c>
      <c r="J47">
        <f>Bawana_RLNG!Q47</f>
        <v>0</v>
      </c>
      <c r="K47">
        <f>Bawana_Spot!Q47</f>
        <v>9.0066048435519366E-2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615.00071278091605</v>
      </c>
      <c r="P47" s="36">
        <v>33.85</v>
      </c>
      <c r="Q47" s="36">
        <v>11.606571175428234</v>
      </c>
      <c r="R47" s="38">
        <v>25.300000000000004</v>
      </c>
      <c r="S47" s="38">
        <v>0</v>
      </c>
      <c r="T47" s="37">
        <f>SUMPRODUCT(LTA!J47:AN47,LTA!J$101:AN$101,LTA!J$104:AN$104)</f>
        <v>263.28000000000003</v>
      </c>
      <c r="U47" s="37">
        <f>SUMPRODUCT(LTA!J47:AN47,LTA!J$102:AN$102,LTA!J$104:AN$104)</f>
        <v>65.849999999999994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-129</v>
      </c>
      <c r="AA47" s="75">
        <f>STOA!I47</f>
        <v>0</v>
      </c>
      <c r="AB47" s="75">
        <f>-STOA!O47</f>
        <v>0</v>
      </c>
      <c r="AC47">
        <f t="shared" si="0"/>
        <v>10.673385693643407</v>
      </c>
      <c r="AD47">
        <f t="shared" si="1"/>
        <v>920.53614265601811</v>
      </c>
      <c r="AE47">
        <f>'IDT-1'!C47</f>
        <v>0</v>
      </c>
      <c r="AF47" s="24"/>
      <c r="AG47">
        <f t="shared" si="2"/>
        <v>920.53614265601811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6.2011139999999987</v>
      </c>
      <c r="E48">
        <f>GT_NG!Q48</f>
        <v>7.2328220858895698</v>
      </c>
      <c r="F48">
        <f>GT_Spot!Q48</f>
        <v>0</v>
      </c>
      <c r="G48">
        <f>PPCL_NG!Q48</f>
        <v>24.74</v>
      </c>
      <c r="H48">
        <f>PPCL_Spot!Q48</f>
        <v>0</v>
      </c>
      <c r="I48">
        <f>Bawana_NG!Q48</f>
        <v>47.058242258992273</v>
      </c>
      <c r="J48">
        <f>Bawana_RLNG!Q48</f>
        <v>0</v>
      </c>
      <c r="K48">
        <f>Bawana_Spot!Q48</f>
        <v>9.0066048435519366E-2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609.42487580042643</v>
      </c>
      <c r="P48" s="36">
        <v>33.85</v>
      </c>
      <c r="Q48" s="36">
        <v>11.606571175428234</v>
      </c>
      <c r="R48" s="38">
        <v>25.3</v>
      </c>
      <c r="S48" s="38">
        <v>0</v>
      </c>
      <c r="T48" s="37">
        <f>SUMPRODUCT(LTA!J48:AN48,LTA!J$101:AN$101,LTA!J$104:AN$104)</f>
        <v>263.61</v>
      </c>
      <c r="U48" s="37">
        <f>SUMPRODUCT(LTA!J48:AN48,LTA!J$102:AN$102,LTA!J$104:AN$104)</f>
        <v>65.349999999999994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-146</v>
      </c>
      <c r="AA48" s="75">
        <f>STOA!I48</f>
        <v>0</v>
      </c>
      <c r="AB48" s="75">
        <f>-STOA!O48</f>
        <v>0</v>
      </c>
      <c r="AC48">
        <f t="shared" si="0"/>
        <v>10.514995612583739</v>
      </c>
      <c r="AD48">
        <f t="shared" si="1"/>
        <v>927.94869575658822</v>
      </c>
      <c r="AE48">
        <f>'IDT-1'!C48</f>
        <v>0</v>
      </c>
      <c r="AF48" s="24"/>
      <c r="AG48">
        <f t="shared" si="2"/>
        <v>927.94869575658822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6.2011139999999987</v>
      </c>
      <c r="E49">
        <f>GT_NG!Q49</f>
        <v>7.2328220858895698</v>
      </c>
      <c r="F49">
        <f>GT_Spot!Q49</f>
        <v>0</v>
      </c>
      <c r="G49">
        <f>PPCL_NG!Q49</f>
        <v>24.74</v>
      </c>
      <c r="H49">
        <f>PPCL_Spot!Q49</f>
        <v>0</v>
      </c>
      <c r="I49">
        <f>Bawana_NG!Q49</f>
        <v>47.058242258992273</v>
      </c>
      <c r="J49">
        <f>Bawana_RLNG!Q49</f>
        <v>0</v>
      </c>
      <c r="K49">
        <f>Bawana_Spot!Q49</f>
        <v>9.0066048435519366E-2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604.90469062889679</v>
      </c>
      <c r="P49" s="36">
        <v>33.85</v>
      </c>
      <c r="Q49" s="36">
        <v>11.606571175428234</v>
      </c>
      <c r="R49" s="38">
        <v>25.3</v>
      </c>
      <c r="S49" s="38">
        <v>0</v>
      </c>
      <c r="T49" s="37">
        <f>SUMPRODUCT(LTA!J49:AN49,LTA!J$101:AN$101,LTA!J$104:AN$104)</f>
        <v>216.28</v>
      </c>
      <c r="U49" s="37">
        <f>SUMPRODUCT(LTA!J49:AN49,LTA!J$102:AN$102,LTA!J$104:AN$104)</f>
        <v>61.849999999999994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-131</v>
      </c>
      <c r="AA49" s="75">
        <f>STOA!I49</f>
        <v>0</v>
      </c>
      <c r="AB49" s="75">
        <f>-STOA!O49</f>
        <v>0</v>
      </c>
      <c r="AC49">
        <f t="shared" si="0"/>
        <v>9.8382751140206608</v>
      </c>
      <c r="AD49">
        <f t="shared" si="1"/>
        <v>898.27523108362152</v>
      </c>
      <c r="AE49">
        <f>'IDT-1'!C49</f>
        <v>0</v>
      </c>
      <c r="AF49" s="24"/>
      <c r="AG49">
        <f t="shared" si="2"/>
        <v>898.27523108362152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6.2011139999999987</v>
      </c>
      <c r="E50">
        <f>GT_NG!Q50</f>
        <v>7.2328220858895698</v>
      </c>
      <c r="F50">
        <f>GT_Spot!Q50</f>
        <v>0</v>
      </c>
      <c r="G50">
        <f>PPCL_NG!Q50</f>
        <v>24.74</v>
      </c>
      <c r="H50">
        <f>PPCL_Spot!Q50</f>
        <v>0</v>
      </c>
      <c r="I50">
        <f>Bawana_NG!Q50</f>
        <v>47.058242258992273</v>
      </c>
      <c r="J50">
        <f>Bawana_RLNG!Q50</f>
        <v>0</v>
      </c>
      <c r="K50">
        <f>Bawana_Spot!Q50</f>
        <v>9.0066048435519366E-2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604.92338908358283</v>
      </c>
      <c r="P50" s="36">
        <v>33.85</v>
      </c>
      <c r="Q50" s="36">
        <v>11.606571175428234</v>
      </c>
      <c r="R50" s="38">
        <v>25.3</v>
      </c>
      <c r="S50" s="38">
        <v>0</v>
      </c>
      <c r="T50" s="37">
        <f>SUMPRODUCT(LTA!J50:AN50,LTA!J$101:AN$101,LTA!J$104:AN$104)</f>
        <v>216.28</v>
      </c>
      <c r="U50" s="37">
        <f>SUMPRODUCT(LTA!J50:AN50,LTA!J$102:AN$102,LTA!J$104:AN$104)</f>
        <v>61.849999999999994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-116</v>
      </c>
      <c r="AA50" s="75">
        <f>STOA!I50</f>
        <v>0</v>
      </c>
      <c r="AB50" s="75">
        <f>-STOA!O50</f>
        <v>0</v>
      </c>
      <c r="AC50">
        <f t="shared" si="0"/>
        <v>9.7113648151666894</v>
      </c>
      <c r="AD50">
        <f t="shared" si="1"/>
        <v>913.42083983716157</v>
      </c>
      <c r="AE50">
        <f>'IDT-1'!C50</f>
        <v>0</v>
      </c>
      <c r="AF50" s="24"/>
      <c r="AG50">
        <f t="shared" si="2"/>
        <v>913.42083983716157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6.2011139999999987</v>
      </c>
      <c r="E51">
        <f>GT_NG!Q51</f>
        <v>7.2328220858895698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47.058242258992273</v>
      </c>
      <c r="J51">
        <f>Bawana_RLNG!Q51</f>
        <v>0</v>
      </c>
      <c r="K51">
        <f>Bawana_Spot!Q51</f>
        <v>9.0066048435519366E-2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608.37545585441853</v>
      </c>
      <c r="P51" s="36">
        <v>33.85</v>
      </c>
      <c r="Q51" s="36">
        <v>11.606571175428234</v>
      </c>
      <c r="R51" s="38">
        <v>25.3</v>
      </c>
      <c r="S51" s="38">
        <v>0</v>
      </c>
      <c r="T51" s="37">
        <f>SUMPRODUCT(LTA!J51:AN51,LTA!J$101:AN$101,LTA!J$104:AN$104)</f>
        <v>256.27999999999997</v>
      </c>
      <c r="U51" s="37">
        <f>SUMPRODUCT(LTA!J51:AN51,LTA!J$102:AN$102,LTA!J$104:AN$104)</f>
        <v>60.849999999999994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-106</v>
      </c>
      <c r="AA51" s="75">
        <f>STOA!I51</f>
        <v>0</v>
      </c>
      <c r="AB51" s="75">
        <f>-STOA!O51</f>
        <v>0</v>
      </c>
      <c r="AC51">
        <f t="shared" si="0"/>
        <v>10.310094598792817</v>
      </c>
      <c r="AD51">
        <f t="shared" si="1"/>
        <v>1004.1841768243711</v>
      </c>
      <c r="AE51">
        <f>'IDT-1'!C51</f>
        <v>0</v>
      </c>
      <c r="AF51" s="24"/>
      <c r="AG51">
        <f t="shared" si="2"/>
        <v>1004.1841768243711</v>
      </c>
      <c r="AI51" s="34">
        <f>PXIL!I51</f>
        <v>0</v>
      </c>
      <c r="AJ51" s="34">
        <f>PXIL!O51</f>
        <v>0</v>
      </c>
      <c r="AK51" s="34">
        <f>RTM_IEX!I51</f>
        <v>39.65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6.2011139999999987</v>
      </c>
      <c r="E52">
        <f>GT_NG!Q52</f>
        <v>7.2328220858895698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47.058242258992273</v>
      </c>
      <c r="J52">
        <f>Bawana_RLNG!Q52</f>
        <v>0</v>
      </c>
      <c r="K52">
        <f>Bawana_Spot!Q52</f>
        <v>9.0066048435519366E-2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608.37565758844119</v>
      </c>
      <c r="P52" s="36">
        <v>33.85</v>
      </c>
      <c r="Q52" s="36">
        <v>11.606571175428234</v>
      </c>
      <c r="R52" s="38">
        <v>25.3</v>
      </c>
      <c r="S52" s="38">
        <v>0</v>
      </c>
      <c r="T52" s="37">
        <f>SUMPRODUCT(LTA!J52:AN52,LTA!J$101:AN$101,LTA!J$104:AN$104)</f>
        <v>256.94000000000005</v>
      </c>
      <c r="U52" s="37">
        <f>SUMPRODUCT(LTA!J52:AN52,LTA!J$102:AN$102,LTA!J$104:AN$104)</f>
        <v>60.849999999999994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-86</v>
      </c>
      <c r="AA52" s="75">
        <f>STOA!I52</f>
        <v>0</v>
      </c>
      <c r="AB52" s="75">
        <f>-STOA!O52</f>
        <v>0</v>
      </c>
      <c r="AC52">
        <f t="shared" si="0"/>
        <v>10.016185138860827</v>
      </c>
      <c r="AD52">
        <f t="shared" si="1"/>
        <v>1009.6582880183259</v>
      </c>
      <c r="AE52">
        <f>'IDT-1'!C52</f>
        <v>0</v>
      </c>
      <c r="AF52" s="24"/>
      <c r="AG52">
        <f t="shared" si="2"/>
        <v>1009.6582880183259</v>
      </c>
      <c r="AI52" s="34">
        <f>PXIL!I52</f>
        <v>0</v>
      </c>
      <c r="AJ52" s="34">
        <f>PXIL!O52</f>
        <v>0</v>
      </c>
      <c r="AK52" s="34">
        <f>RTM_IEX!I52</f>
        <v>24.17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6.2011139999999987</v>
      </c>
      <c r="E53">
        <f>GT_NG!Q53</f>
        <v>6.9335443037974684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47.058242258992273</v>
      </c>
      <c r="J53">
        <f>Bawana_RLNG!Q53</f>
        <v>0</v>
      </c>
      <c r="K53">
        <f>Bawana_Spot!Q53</f>
        <v>9.0066048435519366E-2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611.82658629355137</v>
      </c>
      <c r="P53" s="36">
        <v>33.85</v>
      </c>
      <c r="Q53" s="36">
        <v>11.606571175428234</v>
      </c>
      <c r="R53" s="38">
        <v>25.3</v>
      </c>
      <c r="S53" s="38">
        <v>0</v>
      </c>
      <c r="T53" s="37">
        <f>SUMPRODUCT(LTA!J53:AN53,LTA!J$101:AN$101,LTA!J$104:AN$104)</f>
        <v>256.94000000000005</v>
      </c>
      <c r="U53" s="37">
        <f>SUMPRODUCT(LTA!J53:AN53,LTA!J$102:AN$102,LTA!J$104:AN$104)</f>
        <v>61.03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-81</v>
      </c>
      <c r="AA53" s="75">
        <f>STOA!I53</f>
        <v>0</v>
      </c>
      <c r="AB53" s="75">
        <f>-STOA!O53</f>
        <v>0</v>
      </c>
      <c r="AC53">
        <f t="shared" si="0"/>
        <v>9.8834987952386264</v>
      </c>
      <c r="AD53">
        <f t="shared" si="1"/>
        <v>983.95262528496619</v>
      </c>
      <c r="AE53">
        <f>'IDT-1'!C53</f>
        <v>0</v>
      </c>
      <c r="AF53" s="24"/>
      <c r="AG53">
        <f t="shared" si="2"/>
        <v>983.95262528496619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6.2011139999999987</v>
      </c>
      <c r="E54">
        <f>GT_NG!Q54</f>
        <v>6.9335443037974684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47.058242258992273</v>
      </c>
      <c r="J54">
        <f>Bawana_RLNG!Q54</f>
        <v>0</v>
      </c>
      <c r="K54">
        <f>Bawana_Spot!Q54</f>
        <v>9.0066048435519366E-2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611.61911786762391</v>
      </c>
      <c r="P54" s="36">
        <v>33.85</v>
      </c>
      <c r="Q54" s="36">
        <v>11.606571175428234</v>
      </c>
      <c r="R54" s="38">
        <v>25.3</v>
      </c>
      <c r="S54" s="38">
        <v>0</v>
      </c>
      <c r="T54" s="37">
        <f>SUMPRODUCT(LTA!J54:AN54,LTA!J$101:AN$101,LTA!J$104:AN$104)</f>
        <v>257.61</v>
      </c>
      <c r="U54" s="37">
        <f>SUMPRODUCT(LTA!J54:AN54,LTA!J$102:AN$102,LTA!J$104:AN$104)</f>
        <v>61.19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-86</v>
      </c>
      <c r="AA54" s="75">
        <f>STOA!I54</f>
        <v>0</v>
      </c>
      <c r="AB54" s="75">
        <f>-STOA!O54</f>
        <v>0</v>
      </c>
      <c r="AC54">
        <f t="shared" si="0"/>
        <v>9.8463722718363886</v>
      </c>
      <c r="AD54">
        <f t="shared" si="1"/>
        <v>989.61228338244109</v>
      </c>
      <c r="AE54">
        <f>'IDT-1'!C54</f>
        <v>0</v>
      </c>
      <c r="AF54" s="24"/>
      <c r="AG54">
        <f t="shared" si="2"/>
        <v>989.61228338244109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6.2011139999999987</v>
      </c>
      <c r="E55">
        <f>GT_NG!Q55</f>
        <v>6.9335443037974684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47.058242258992273</v>
      </c>
      <c r="J55">
        <f>Bawana_RLNG!Q55</f>
        <v>0</v>
      </c>
      <c r="K55">
        <f>Bawana_Spot!Q55</f>
        <v>9.0066048435519366E-2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619.83962131787314</v>
      </c>
      <c r="P55" s="36">
        <v>33.85</v>
      </c>
      <c r="Q55" s="36">
        <v>11.606571175428234</v>
      </c>
      <c r="R55" s="38">
        <v>25.300000000000004</v>
      </c>
      <c r="S55" s="38">
        <v>0</v>
      </c>
      <c r="T55" s="37">
        <f>SUMPRODUCT(LTA!J55:AN55,LTA!J$101:AN$101,LTA!J$104:AN$104)</f>
        <v>257.45</v>
      </c>
      <c r="U55" s="37">
        <f>SUMPRODUCT(LTA!J55:AN55,LTA!J$102:AN$102,LTA!J$104:AN$104)</f>
        <v>61.53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-60</v>
      </c>
      <c r="AA55" s="75">
        <f>STOA!I55</f>
        <v>0</v>
      </c>
      <c r="AB55" s="75">
        <f>-STOA!O55</f>
        <v>0</v>
      </c>
      <c r="AC55">
        <f t="shared" si="0"/>
        <v>10.103301970766042</v>
      </c>
      <c r="AD55">
        <f t="shared" si="1"/>
        <v>975.7558571337604</v>
      </c>
      <c r="AE55">
        <f>'IDT-1'!C55</f>
        <v>0</v>
      </c>
      <c r="AF55" s="24"/>
      <c r="AG55">
        <f t="shared" si="2"/>
        <v>975.7558571337604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6.2011139999999987</v>
      </c>
      <c r="E56">
        <f>GT_NG!Q56</f>
        <v>6.9335443037974684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47.058242258992273</v>
      </c>
      <c r="J56">
        <f>Bawana_RLNG!Q56</f>
        <v>0</v>
      </c>
      <c r="K56">
        <f>Bawana_Spot!Q56</f>
        <v>9.0066048435519366E-2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619.86751723735745</v>
      </c>
      <c r="P56" s="36">
        <v>33.85</v>
      </c>
      <c r="Q56" s="36">
        <v>11.606571175428234</v>
      </c>
      <c r="R56" s="38">
        <v>25.3</v>
      </c>
      <c r="S56" s="38">
        <v>0</v>
      </c>
      <c r="T56" s="37">
        <f>SUMPRODUCT(LTA!J56:AN56,LTA!J$101:AN$101,LTA!J$104:AN$104)</f>
        <v>257.77999999999997</v>
      </c>
      <c r="U56" s="37">
        <f>SUMPRODUCT(LTA!J56:AN56,LTA!J$102:AN$102,LTA!J$104:AN$104)</f>
        <v>61.849999999999994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-70</v>
      </c>
      <c r="AA56" s="75">
        <f>STOA!I56</f>
        <v>0</v>
      </c>
      <c r="AB56" s="75">
        <f>-STOA!O56</f>
        <v>0</v>
      </c>
      <c r="AC56">
        <f t="shared" si="0"/>
        <v>10.151352085114155</v>
      </c>
      <c r="AD56">
        <f t="shared" si="1"/>
        <v>971.38570293889677</v>
      </c>
      <c r="AE56">
        <f>'IDT-1'!C56</f>
        <v>0</v>
      </c>
      <c r="AF56" s="24"/>
      <c r="AG56">
        <f t="shared" si="2"/>
        <v>971.38570293889677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-43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6.2011139999999987</v>
      </c>
      <c r="E57">
        <f>GT_NG!Q57</f>
        <v>6.9335443037974684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47.058242258992273</v>
      </c>
      <c r="J57">
        <f>Bawana_RLNG!Q57</f>
        <v>0</v>
      </c>
      <c r="K57">
        <f>Bawana_Spot!Q57</f>
        <v>9.0066048435519366E-2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618.27167988472956</v>
      </c>
      <c r="P57" s="36">
        <v>33.85</v>
      </c>
      <c r="Q57" s="36">
        <v>11.606571175428234</v>
      </c>
      <c r="R57" s="38">
        <v>25.3</v>
      </c>
      <c r="S57" s="38">
        <v>0</v>
      </c>
      <c r="T57" s="37">
        <f>SUMPRODUCT(LTA!J57:AN57,LTA!J$101:AN$101,LTA!J$104:AN$104)</f>
        <v>258.45</v>
      </c>
      <c r="U57" s="37">
        <f>SUMPRODUCT(LTA!J57:AN57,LTA!J$102:AN$102,LTA!J$104:AN$104)</f>
        <v>64.53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-91</v>
      </c>
      <c r="AA57" s="75">
        <f>STOA!I57</f>
        <v>0</v>
      </c>
      <c r="AB57" s="75">
        <f>-STOA!O57</f>
        <v>0</v>
      </c>
      <c r="AC57">
        <f t="shared" si="0"/>
        <v>10.140673578177415</v>
      </c>
      <c r="AD57">
        <f t="shared" si="1"/>
        <v>976.15054409320567</v>
      </c>
      <c r="AE57">
        <f>'IDT-1'!C57</f>
        <v>0</v>
      </c>
      <c r="AF57" s="24"/>
      <c r="AG57">
        <f t="shared" si="2"/>
        <v>976.15054409320567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6.2011139999999987</v>
      </c>
      <c r="E58">
        <f>GT_NG!Q58</f>
        <v>6.9335443037974684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47.058242258992273</v>
      </c>
      <c r="J58">
        <f>Bawana_RLNG!Q58</f>
        <v>0</v>
      </c>
      <c r="K58">
        <f>Bawana_Spot!Q58</f>
        <v>9.0066048435519366E-2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618.93093353868824</v>
      </c>
      <c r="P58" s="36">
        <v>33.85</v>
      </c>
      <c r="Q58" s="36">
        <v>11.606571175428234</v>
      </c>
      <c r="R58" s="38">
        <v>25.300000000000004</v>
      </c>
      <c r="S58" s="38">
        <v>0</v>
      </c>
      <c r="T58" s="37">
        <f>SUMPRODUCT(LTA!J58:AN58,LTA!J$101:AN$101,LTA!J$104:AN$104)</f>
        <v>258.88</v>
      </c>
      <c r="U58" s="37">
        <f>SUMPRODUCT(LTA!J58:AN58,LTA!J$102:AN$102,LTA!J$104:AN$104)</f>
        <v>65.03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-81</v>
      </c>
      <c r="AA58" s="75">
        <f>STOA!I58</f>
        <v>0</v>
      </c>
      <c r="AB58" s="75">
        <f>-STOA!O58</f>
        <v>0</v>
      </c>
      <c r="AC58">
        <f t="shared" si="0"/>
        <v>10.094725204796445</v>
      </c>
      <c r="AD58">
        <f t="shared" si="1"/>
        <v>984.78574612054524</v>
      </c>
      <c r="AE58">
        <f>'IDT-1'!C58</f>
        <v>0</v>
      </c>
      <c r="AF58" s="24"/>
      <c r="AG58">
        <f t="shared" si="2"/>
        <v>984.78574612054524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6.2011139999999987</v>
      </c>
      <c r="E59">
        <f>GT_NG!Q59</f>
        <v>6.9335443037974684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47.058242258992273</v>
      </c>
      <c r="J59">
        <f>Bawana_RLNG!Q59</f>
        <v>0</v>
      </c>
      <c r="K59">
        <f>Bawana_Spot!Q59</f>
        <v>9.0066048435519366E-2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618.93093353868824</v>
      </c>
      <c r="P59" s="36">
        <v>33.847586280661723</v>
      </c>
      <c r="Q59" s="36">
        <v>11.606571175428234</v>
      </c>
      <c r="R59" s="38">
        <v>25.300000000000004</v>
      </c>
      <c r="S59" s="38">
        <v>0</v>
      </c>
      <c r="T59" s="37">
        <f>SUMPRODUCT(LTA!J59:AN59,LTA!J$101:AN$101,LTA!J$104:AN$104)</f>
        <v>257.63</v>
      </c>
      <c r="U59" s="37">
        <f>SUMPRODUCT(LTA!J59:AN59,LTA!J$102:AN$102,LTA!J$104:AN$104)</f>
        <v>69.03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-71</v>
      </c>
      <c r="AA59" s="75">
        <f>STOA!I59</f>
        <v>0</v>
      </c>
      <c r="AB59" s="75">
        <f>-STOA!O59</f>
        <v>0</v>
      </c>
      <c r="AC59">
        <f t="shared" si="0"/>
        <v>9.9822664059557749</v>
      </c>
      <c r="AD59">
        <f t="shared" si="1"/>
        <v>1003.6457912000475</v>
      </c>
      <c r="AE59">
        <f>'IDT-1'!C59</f>
        <v>0</v>
      </c>
      <c r="AF59" s="24"/>
      <c r="AG59">
        <f t="shared" si="2"/>
        <v>1003.6457912000475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6.2011139999999987</v>
      </c>
      <c r="E60">
        <f>GT_NG!Q60</f>
        <v>6.9313725490196081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47.058242258992273</v>
      </c>
      <c r="J60">
        <f>Bawana_RLNG!Q60</f>
        <v>0</v>
      </c>
      <c r="K60">
        <f>Bawana_Spot!Q60</f>
        <v>9.0066048435519366E-2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618.93092684230112</v>
      </c>
      <c r="P60" s="36">
        <v>33.847976325700962</v>
      </c>
      <c r="Q60" s="36">
        <v>11.599999999999998</v>
      </c>
      <c r="R60" s="38">
        <v>25.3</v>
      </c>
      <c r="S60" s="38">
        <v>0</v>
      </c>
      <c r="T60" s="37">
        <f>SUMPRODUCT(LTA!J60:AN60,LTA!J$101:AN$101,LTA!J$104:AN$104)</f>
        <v>256.72000000000003</v>
      </c>
      <c r="U60" s="37">
        <f>SUMPRODUCT(LTA!J60:AN60,LTA!J$102:AN$102,LTA!J$104:AN$104)</f>
        <v>69.349999999999994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-51</v>
      </c>
      <c r="AA60" s="75">
        <f>STOA!I60</f>
        <v>0</v>
      </c>
      <c r="AB60" s="75">
        <f>-STOA!O60</f>
        <v>0</v>
      </c>
      <c r="AC60">
        <f t="shared" si="0"/>
        <v>9.7908747155231612</v>
      </c>
      <c r="AD60">
        <f t="shared" si="1"/>
        <v>1025.2388233089262</v>
      </c>
      <c r="AE60">
        <f>'IDT-1'!C60</f>
        <v>0</v>
      </c>
      <c r="AF60" s="24"/>
      <c r="AG60">
        <f t="shared" si="2"/>
        <v>1025.2388233089262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6.2011139999999987</v>
      </c>
      <c r="E61">
        <f>GT_NG!Q61</f>
        <v>6.9313725490196081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47.058242258992273</v>
      </c>
      <c r="J61">
        <f>Bawana_RLNG!Q61</f>
        <v>0</v>
      </c>
      <c r="K61">
        <f>Bawana_Spot!Q61</f>
        <v>9.0066048435519366E-2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622.92988492317397</v>
      </c>
      <c r="P61" s="36">
        <v>68.583209247066989</v>
      </c>
      <c r="Q61" s="36">
        <v>11.599999999999998</v>
      </c>
      <c r="R61" s="38">
        <v>25.3</v>
      </c>
      <c r="S61" s="38">
        <v>0</v>
      </c>
      <c r="T61" s="37">
        <f>SUMPRODUCT(LTA!J61:AN61,LTA!J$101:AN$101,LTA!J$104:AN$104)</f>
        <v>263.66000000000003</v>
      </c>
      <c r="U61" s="37">
        <f>SUMPRODUCT(LTA!J61:AN61,LTA!J$102:AN$102,LTA!J$104:AN$104)</f>
        <v>91.93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-81</v>
      </c>
      <c r="AA61" s="75">
        <f>STOA!I61</f>
        <v>0</v>
      </c>
      <c r="AB61" s="75">
        <f>-STOA!O61</f>
        <v>0</v>
      </c>
      <c r="AC61">
        <f t="shared" si="0"/>
        <v>10.499748443540197</v>
      </c>
      <c r="AD61">
        <f t="shared" si="1"/>
        <v>1076.7841405831482</v>
      </c>
      <c r="AE61">
        <f>'IDT-1'!C61</f>
        <v>0</v>
      </c>
      <c r="AF61" s="24"/>
      <c r="AG61">
        <f t="shared" si="2"/>
        <v>1076.7841405831482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6.2011139999999987</v>
      </c>
      <c r="E62">
        <f>GT_NG!Q62</f>
        <v>6.9313725490196081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47.058242258992273</v>
      </c>
      <c r="J62">
        <f>Bawana_RLNG!Q62</f>
        <v>0</v>
      </c>
      <c r="K62">
        <f>Bawana_Spot!Q62</f>
        <v>9.0066048435519366E-2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623.73287570429147</v>
      </c>
      <c r="P62" s="36">
        <v>68.583209247066989</v>
      </c>
      <c r="Q62" s="36">
        <v>11.599999999999998</v>
      </c>
      <c r="R62" s="38">
        <v>25.3</v>
      </c>
      <c r="S62" s="38">
        <v>0</v>
      </c>
      <c r="T62" s="37">
        <f>SUMPRODUCT(LTA!J62:AN62,LTA!J$101:AN$101,LTA!J$104:AN$104)</f>
        <v>260.55</v>
      </c>
      <c r="U62" s="37">
        <f>SUMPRODUCT(LTA!J62:AN62,LTA!J$102:AN$102,LTA!J$104:AN$104)</f>
        <v>92.27000000000001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-66</v>
      </c>
      <c r="AA62" s="75">
        <f>STOA!I62</f>
        <v>0</v>
      </c>
      <c r="AB62" s="75">
        <f>-STOA!O62</f>
        <v>0</v>
      </c>
      <c r="AC62">
        <f t="shared" si="0"/>
        <v>10.356158200228249</v>
      </c>
      <c r="AD62">
        <f t="shared" si="1"/>
        <v>1089.9607216075776</v>
      </c>
      <c r="AE62">
        <f>'IDT-1'!C62</f>
        <v>0</v>
      </c>
      <c r="AF62" s="24"/>
      <c r="AG62">
        <f t="shared" si="2"/>
        <v>1089.9607216075776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6.2011139999999987</v>
      </c>
      <c r="E63">
        <f>GT_NG!Q63</f>
        <v>6.9313725490196081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47.058242258992273</v>
      </c>
      <c r="J63">
        <f>Bawana_RLNG!Q63</f>
        <v>0</v>
      </c>
      <c r="K63">
        <f>Bawana_Spot!Q63</f>
        <v>9.0066048435519366E-2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622.15208146879172</v>
      </c>
      <c r="P63" s="36">
        <v>68.584775886362777</v>
      </c>
      <c r="Q63" s="36">
        <v>11.6</v>
      </c>
      <c r="R63" s="38">
        <v>25.3</v>
      </c>
      <c r="S63" s="38">
        <v>0</v>
      </c>
      <c r="T63" s="37">
        <f>SUMPRODUCT(LTA!J63:AN63,LTA!J$101:AN$101,LTA!J$104:AN$104)</f>
        <v>249.9</v>
      </c>
      <c r="U63" s="37">
        <f>SUMPRODUCT(LTA!J63:AN63,LTA!J$102:AN$102,LTA!J$104:AN$104)</f>
        <v>105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-66</v>
      </c>
      <c r="AA63" s="75">
        <f>STOA!I63</f>
        <v>0</v>
      </c>
      <c r="AB63" s="75">
        <f>-STOA!O63</f>
        <v>0</v>
      </c>
      <c r="AC63">
        <f t="shared" si="0"/>
        <v>10.614499420166807</v>
      </c>
      <c r="AD63">
        <f t="shared" si="1"/>
        <v>1060.2031527914351</v>
      </c>
      <c r="AE63">
        <f>'IDT-1'!C63</f>
        <v>0</v>
      </c>
      <c r="AF63" s="24"/>
      <c r="AG63">
        <f t="shared" si="2"/>
        <v>1060.2031527914351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6.2011139999999987</v>
      </c>
      <c r="E64">
        <f>GT_NG!Q64</f>
        <v>6.9313725490196081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47.058242258992273</v>
      </c>
      <c r="J64">
        <f>Bawana_RLNG!Q64</f>
        <v>0</v>
      </c>
      <c r="K64">
        <f>Bawana_Spot!Q64</f>
        <v>9.0066048435519366E-2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622.15229246556146</v>
      </c>
      <c r="P64" s="36">
        <v>68.584775886362777</v>
      </c>
      <c r="Q64" s="36">
        <v>11.6</v>
      </c>
      <c r="R64" s="38">
        <v>25.3</v>
      </c>
      <c r="S64" s="38">
        <v>0</v>
      </c>
      <c r="T64" s="37">
        <f>SUMPRODUCT(LTA!J64:AN64,LTA!J$101:AN$101,LTA!J$104:AN$104)</f>
        <v>237.5</v>
      </c>
      <c r="U64" s="37">
        <f>SUMPRODUCT(LTA!J64:AN64,LTA!J$102:AN$102,LTA!J$104:AN$104)</f>
        <v>113.09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-46</v>
      </c>
      <c r="AA64" s="75">
        <f>STOA!I64</f>
        <v>0</v>
      </c>
      <c r="AB64" s="75">
        <f>-STOA!O64</f>
        <v>0</v>
      </c>
      <c r="AC64">
        <f t="shared" si="0"/>
        <v>10.476643299841003</v>
      </c>
      <c r="AD64">
        <f t="shared" si="1"/>
        <v>1068.0312199085306</v>
      </c>
      <c r="AE64">
        <f>'IDT-1'!C64</f>
        <v>0</v>
      </c>
      <c r="AF64" s="24"/>
      <c r="AG64">
        <f t="shared" si="2"/>
        <v>1068.0312199085306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6.2011139999999987</v>
      </c>
      <c r="E65">
        <f>GT_NG!Q65</f>
        <v>6.9313725490196081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47.058242258992273</v>
      </c>
      <c r="J65">
        <f>Bawana_RLNG!Q65</f>
        <v>0</v>
      </c>
      <c r="K65">
        <f>Bawana_Spot!Q65</f>
        <v>9.0066048435519366E-2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620.5089262177637</v>
      </c>
      <c r="P65" s="36">
        <v>68.584775886362777</v>
      </c>
      <c r="Q65" s="36">
        <v>11.6</v>
      </c>
      <c r="R65" s="38">
        <v>25.3</v>
      </c>
      <c r="S65" s="38">
        <v>0</v>
      </c>
      <c r="T65" s="37">
        <f>SUMPRODUCT(LTA!J65:AN65,LTA!J$101:AN$101,LTA!J$104:AN$104)</f>
        <v>225.61</v>
      </c>
      <c r="U65" s="37">
        <f>SUMPRODUCT(LTA!J65:AN65,LTA!J$102:AN$102,LTA!J$104:AN$104)</f>
        <v>113.25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-44</v>
      </c>
      <c r="AA65" s="75">
        <f>STOA!I65</f>
        <v>0</v>
      </c>
      <c r="AB65" s="75">
        <f>-STOA!O65</f>
        <v>0</v>
      </c>
      <c r="AC65">
        <f t="shared" si="0"/>
        <v>10.321951234735057</v>
      </c>
      <c r="AD65">
        <f t="shared" si="1"/>
        <v>1059.8125457258388</v>
      </c>
      <c r="AE65">
        <f>'IDT-1'!C65</f>
        <v>0</v>
      </c>
      <c r="AF65" s="24"/>
      <c r="AG65">
        <f t="shared" si="2"/>
        <v>1059.8125457258388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6.2011139999999987</v>
      </c>
      <c r="E66">
        <f>GT_NG!Q66</f>
        <v>6.9313725490196081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47.058242258992273</v>
      </c>
      <c r="J66">
        <f>Bawana_RLNG!Q66</f>
        <v>0</v>
      </c>
      <c r="K66">
        <f>Bawana_Spot!Q66</f>
        <v>9.0066048435519366E-2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618.13259798281035</v>
      </c>
      <c r="P66" s="36">
        <v>68.584775886362777</v>
      </c>
      <c r="Q66" s="36">
        <v>11.6</v>
      </c>
      <c r="R66" s="38">
        <v>25.3</v>
      </c>
      <c r="S66" s="38">
        <v>0</v>
      </c>
      <c r="T66" s="37">
        <f>SUMPRODUCT(LTA!J66:AN66,LTA!J$101:AN$101,LTA!J$104:AN$104)</f>
        <v>211.29000000000002</v>
      </c>
      <c r="U66" s="37">
        <f>SUMPRODUCT(LTA!J66:AN66,LTA!J$102:AN$102,LTA!J$104:AN$104)</f>
        <v>113.91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-31</v>
      </c>
      <c r="AA66" s="75">
        <f>STOA!I66</f>
        <v>0</v>
      </c>
      <c r="AB66" s="75">
        <f>-STOA!O66</f>
        <v>0</v>
      </c>
      <c r="AC66">
        <f t="shared" si="0"/>
        <v>10.068649869413003</v>
      </c>
      <c r="AD66">
        <f t="shared" si="1"/>
        <v>1058.0295188562075</v>
      </c>
      <c r="AE66">
        <f>'IDT-1'!C66</f>
        <v>0</v>
      </c>
      <c r="AF66" s="24"/>
      <c r="AG66">
        <f t="shared" si="2"/>
        <v>1058.0295188562075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6.2641049999999998</v>
      </c>
      <c r="E67">
        <f>GT_NG!Q67</f>
        <v>6.9313725490196081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47.058242258992273</v>
      </c>
      <c r="J67">
        <f>Bawana_RLNG!Q67</f>
        <v>0</v>
      </c>
      <c r="K67">
        <f>Bawana_Spot!Q67</f>
        <v>9.0066048435519366E-2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616.78014943234245</v>
      </c>
      <c r="P67" s="36">
        <v>68.584775886362777</v>
      </c>
      <c r="Q67" s="36">
        <v>11.6</v>
      </c>
      <c r="R67" s="38">
        <v>25.3</v>
      </c>
      <c r="S67" s="38">
        <v>0</v>
      </c>
      <c r="T67" s="37">
        <f>SUMPRODUCT(LTA!J67:AN67,LTA!J$101:AN$101,LTA!J$104:AN$104)</f>
        <v>197.39</v>
      </c>
      <c r="U67" s="37">
        <f>SUMPRODUCT(LTA!J67:AN67,LTA!J$102:AN$102,LTA!J$104:AN$104)</f>
        <v>114.75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-47.8</v>
      </c>
      <c r="AA67" s="75">
        <f>STOA!I67</f>
        <v>0</v>
      </c>
      <c r="AB67" s="75">
        <f>-STOA!O67</f>
        <v>0</v>
      </c>
      <c r="AC67">
        <f t="shared" si="0"/>
        <v>9.9294778789943123</v>
      </c>
      <c r="AD67">
        <f t="shared" si="1"/>
        <v>1046.0192332961583</v>
      </c>
      <c r="AE67">
        <f>'IDT-1'!C67</f>
        <v>0</v>
      </c>
      <c r="AF67" s="24"/>
      <c r="AG67">
        <f t="shared" si="2"/>
        <v>1046.0192332961583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6.2641049999999998</v>
      </c>
      <c r="E68">
        <f>GT_NG!Q68</f>
        <v>6.9313725490196081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47.058242258992273</v>
      </c>
      <c r="J68">
        <f>Bawana_RLNG!Q68</f>
        <v>0</v>
      </c>
      <c r="K68">
        <f>Bawana_Spot!Q68</f>
        <v>9.0066048435519366E-2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617.26368315327488</v>
      </c>
      <c r="P68" s="36">
        <v>68.584775886362777</v>
      </c>
      <c r="Q68" s="36">
        <v>22.157459880788629</v>
      </c>
      <c r="R68" s="38">
        <v>25.3</v>
      </c>
      <c r="S68" s="38">
        <v>0</v>
      </c>
      <c r="T68" s="37">
        <f>SUMPRODUCT(LTA!J68:AN68,LTA!J$101:AN$101,LTA!J$104:AN$104)</f>
        <v>180.84</v>
      </c>
      <c r="U68" s="37">
        <f>SUMPRODUCT(LTA!J68:AN68,LTA!J$102:AN$102,LTA!J$104:AN$104)</f>
        <v>115.75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-49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9.927181087693306</v>
      </c>
      <c r="AD68">
        <f t="shared" ref="AD68:AD98" si="4">SUM(B68:AB68,AI68:AV68)-AC68</f>
        <v>1037.3125236891804</v>
      </c>
      <c r="AE68">
        <f>'IDT-1'!C68</f>
        <v>0</v>
      </c>
      <c r="AF68" s="24"/>
      <c r="AG68">
        <f t="shared" ref="AG68:AG98" si="5">SUM(AD68:AF68)</f>
        <v>1037.3125236891804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6.2641049999999998</v>
      </c>
      <c r="E69">
        <f>GT_NG!Q69</f>
        <v>6.9313725490196081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47.058242258992273</v>
      </c>
      <c r="J69">
        <f>Bawana_RLNG!Q69</f>
        <v>0</v>
      </c>
      <c r="K69">
        <f>Bawana_Spot!Q69</f>
        <v>9.0066048435519366E-2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616.47703029858144</v>
      </c>
      <c r="P69" s="36">
        <v>68.584775886362777</v>
      </c>
      <c r="Q69" s="36">
        <v>22.157459880788629</v>
      </c>
      <c r="R69" s="38">
        <v>25.3</v>
      </c>
      <c r="S69" s="38">
        <v>0</v>
      </c>
      <c r="T69" s="37">
        <f>SUMPRODUCT(LTA!J69:AN69,LTA!J$101:AN$101,LTA!J$104:AN$104)</f>
        <v>164.8</v>
      </c>
      <c r="U69" s="37">
        <f>SUMPRODUCT(LTA!J69:AN69,LTA!J$102:AN$102,LTA!J$104:AN$104)</f>
        <v>116.75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-44</v>
      </c>
      <c r="AA69" s="75">
        <f>STOA!I69</f>
        <v>0</v>
      </c>
      <c r="AB69" s="75">
        <f>-STOA!O69</f>
        <v>0</v>
      </c>
      <c r="AC69">
        <f t="shared" si="3"/>
        <v>9.8111795191636588</v>
      </c>
      <c r="AD69">
        <f t="shared" si="4"/>
        <v>1019.6018724030166</v>
      </c>
      <c r="AE69">
        <f>'IDT-1'!C69</f>
        <v>0</v>
      </c>
      <c r="AF69" s="24"/>
      <c r="AG69">
        <f t="shared" si="5"/>
        <v>1019.6018724030166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6.2641049999999998</v>
      </c>
      <c r="E70">
        <f>GT_NG!Q70</f>
        <v>6.9313725490196081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47.058242258992273</v>
      </c>
      <c r="J70">
        <f>Bawana_RLNG!Q70</f>
        <v>0</v>
      </c>
      <c r="K70">
        <f>Bawana_Spot!Q70</f>
        <v>9.0066048435519366E-2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617.06834548263112</v>
      </c>
      <c r="P70" s="36">
        <v>68.584775886362777</v>
      </c>
      <c r="Q70" s="36">
        <v>22.157459880788629</v>
      </c>
      <c r="R70" s="38">
        <v>25.3</v>
      </c>
      <c r="S70" s="38">
        <v>0</v>
      </c>
      <c r="T70" s="37">
        <f>SUMPRODUCT(LTA!J70:AN70,LTA!J$101:AN$101,LTA!J$104:AN$104)</f>
        <v>146.85</v>
      </c>
      <c r="U70" s="37">
        <f>SUMPRODUCT(LTA!J70:AN70,LTA!J$102:AN$102,LTA!J$104:AN$104)</f>
        <v>118.09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-34</v>
      </c>
      <c r="AA70" s="75">
        <f>STOA!I70</f>
        <v>0</v>
      </c>
      <c r="AB70" s="75">
        <f>-STOA!O70</f>
        <v>0</v>
      </c>
      <c r="AC70">
        <f t="shared" si="3"/>
        <v>9.5664975162861197</v>
      </c>
      <c r="AD70">
        <f t="shared" si="4"/>
        <v>1016.8278695899439</v>
      </c>
      <c r="AE70">
        <f>'IDT-1'!C70</f>
        <v>0</v>
      </c>
      <c r="AF70" s="24"/>
      <c r="AG70">
        <f t="shared" si="5"/>
        <v>1016.8278695899439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-22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6.2641049999999998</v>
      </c>
      <c r="E71">
        <f>GT_NG!Q71</f>
        <v>6.9313725490196081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47.058242258992273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620.26289202882265</v>
      </c>
      <c r="P71" s="36">
        <v>68.584775886362777</v>
      </c>
      <c r="Q71" s="36">
        <v>22.157459880788629</v>
      </c>
      <c r="R71" s="38">
        <v>23.94</v>
      </c>
      <c r="S71" s="38">
        <v>0</v>
      </c>
      <c r="T71" s="37">
        <f>SUMPRODUCT(LTA!J71:AN71,LTA!J$101:AN$101,LTA!J$104:AN$104)</f>
        <v>132.41</v>
      </c>
      <c r="U71" s="37">
        <f>SUMPRODUCT(LTA!J71:AN71,LTA!J$102:AN$102,LTA!J$104:AN$104)</f>
        <v>120.59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9.3707301020437122</v>
      </c>
      <c r="AD71">
        <f t="shared" si="4"/>
        <v>1019.8281175019423</v>
      </c>
      <c r="AE71">
        <f>'IDT-1'!C71</f>
        <v>0</v>
      </c>
      <c r="AF71" s="24"/>
      <c r="AG71">
        <f t="shared" si="5"/>
        <v>1019.8281175019423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6.2641049999999998</v>
      </c>
      <c r="E72">
        <f>GT_NG!Q72</f>
        <v>6.9313725490196081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44.99838367874716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623.4177809619888</v>
      </c>
      <c r="P72" s="36">
        <v>68.584775886362777</v>
      </c>
      <c r="Q72" s="36">
        <v>22.157459880788629</v>
      </c>
      <c r="R72" s="38">
        <v>16.969999999999995</v>
      </c>
      <c r="S72" s="38">
        <v>0</v>
      </c>
      <c r="T72" s="37">
        <f>SUMPRODUCT(LTA!J72:AN72,LTA!J$101:AN$101,LTA!J$104:AN$104)</f>
        <v>116.23</v>
      </c>
      <c r="U72" s="37">
        <f>SUMPRODUCT(LTA!J72:AN72,LTA!J$102:AN$102,LTA!J$104:AN$104)</f>
        <v>123.75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9.0595315179602434</v>
      </c>
      <c r="AD72">
        <f t="shared" si="4"/>
        <v>1019.2443464389466</v>
      </c>
      <c r="AE72">
        <f>'IDT-1'!C72</f>
        <v>0</v>
      </c>
      <c r="AF72" s="24"/>
      <c r="AG72">
        <f t="shared" si="5"/>
        <v>1019.2443464389466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6.2641049999999998</v>
      </c>
      <c r="E73">
        <f>GT_NG!Q73</f>
        <v>6.9313725490196081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44.99838367874716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658.0820802478014</v>
      </c>
      <c r="P73" s="36">
        <v>68.584775886362777</v>
      </c>
      <c r="Q73" s="36">
        <v>22.157459880788629</v>
      </c>
      <c r="R73" s="38">
        <v>10.047216837441153</v>
      </c>
      <c r="S73" s="38">
        <v>0</v>
      </c>
      <c r="T73" s="37">
        <f>SUMPRODUCT(LTA!J73:AN73,LTA!J$101:AN$101,LTA!J$104:AN$104)</f>
        <v>102</v>
      </c>
      <c r="U73" s="37">
        <f>SUMPRODUCT(LTA!J73:AN73,LTA!J$102:AN$102,LTA!J$104:AN$104)</f>
        <v>127.59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9.6711979282644744</v>
      </c>
      <c r="AD73">
        <f t="shared" si="4"/>
        <v>980.98419615189619</v>
      </c>
      <c r="AE73">
        <f>'IDT-1'!C73</f>
        <v>0</v>
      </c>
      <c r="AF73" s="24"/>
      <c r="AG73">
        <f t="shared" si="5"/>
        <v>980.98419615189619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6.2641049999999998</v>
      </c>
      <c r="E74">
        <f>GT_NG!Q74</f>
        <v>6.9313725490196081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44.99838367874716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668.60362244305907</v>
      </c>
      <c r="P74" s="36">
        <v>68.584775886362777</v>
      </c>
      <c r="Q74" s="36">
        <v>22.157459880788629</v>
      </c>
      <c r="R74" s="38">
        <v>4.97</v>
      </c>
      <c r="S74" s="38">
        <v>0</v>
      </c>
      <c r="T74" s="37">
        <f>SUMPRODUCT(LTA!J74:AN74,LTA!J$101:AN$101,LTA!J$104:AN$104)</f>
        <v>88.24</v>
      </c>
      <c r="U74" s="37">
        <f>SUMPRODUCT(LTA!J74:AN74,LTA!J$102:AN$102,LTA!J$104:AN$104)</f>
        <v>130.59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9.6943155230692462</v>
      </c>
      <c r="AD74">
        <f t="shared" si="4"/>
        <v>967.645403914908</v>
      </c>
      <c r="AE74">
        <f>'IDT-1'!C74</f>
        <v>0</v>
      </c>
      <c r="AF74" s="24"/>
      <c r="AG74">
        <f t="shared" si="5"/>
        <v>967.645403914908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-88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6.2641049999999998</v>
      </c>
      <c r="E75">
        <f>GT_NG!Q75</f>
        <v>7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44.99838367874716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743.94556364385141</v>
      </c>
      <c r="P75" s="36">
        <v>68.584775886362777</v>
      </c>
      <c r="Q75" s="36">
        <v>22.157459880788629</v>
      </c>
      <c r="R75" s="38">
        <v>0</v>
      </c>
      <c r="S75" s="38">
        <v>0</v>
      </c>
      <c r="T75" s="37">
        <f>SUMPRODUCT(LTA!J75:AN75,LTA!J$101:AN$101,LTA!J$104:AN$104)</f>
        <v>70.33</v>
      </c>
      <c r="U75" s="37">
        <f>SUMPRODUCT(LTA!J75:AN75,LTA!J$102:AN$102,LTA!J$104:AN$104)</f>
        <v>122.41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-80</v>
      </c>
      <c r="AC75">
        <f t="shared" si="3"/>
        <v>10.549716290062815</v>
      </c>
      <c r="AD75">
        <f t="shared" si="4"/>
        <v>954.14057179968722</v>
      </c>
      <c r="AE75">
        <f>'IDT-1'!C75</f>
        <v>0</v>
      </c>
      <c r="AF75" s="24"/>
      <c r="AG75">
        <f t="shared" si="5"/>
        <v>954.14057179968722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6.2641049999999998</v>
      </c>
      <c r="E76">
        <f>GT_NG!Q76</f>
        <v>7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44.99838367874716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769.04502381963891</v>
      </c>
      <c r="P76" s="36">
        <v>68.584775886362777</v>
      </c>
      <c r="Q76" s="36">
        <v>22.157459880788629</v>
      </c>
      <c r="R76" s="38">
        <v>0</v>
      </c>
      <c r="S76" s="38">
        <v>0</v>
      </c>
      <c r="T76" s="37">
        <f>SUMPRODUCT(LTA!J76:AN76,LTA!J$101:AN$101,LTA!J$104:AN$104)</f>
        <v>60.08</v>
      </c>
      <c r="U76" s="37">
        <f>SUMPRODUCT(LTA!J76:AN76,LTA!J$102:AN$102,LTA!J$104:AN$104)</f>
        <v>121.59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-95</v>
      </c>
      <c r="AC76">
        <f t="shared" si="3"/>
        <v>10.820044594587433</v>
      </c>
      <c r="AD76">
        <f t="shared" si="4"/>
        <v>949.8997036709502</v>
      </c>
      <c r="AE76">
        <f>'IDT-1'!C76</f>
        <v>0</v>
      </c>
      <c r="AF76" s="24"/>
      <c r="AG76">
        <f t="shared" si="5"/>
        <v>949.8997036709502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6.2641049999999998</v>
      </c>
      <c r="E77">
        <f>GT_NG!Q77</f>
        <v>7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794.27482933953081</v>
      </c>
      <c r="P77" s="36">
        <v>68.584775886362777</v>
      </c>
      <c r="Q77" s="36">
        <v>22.157459880788629</v>
      </c>
      <c r="R77" s="38">
        <v>0</v>
      </c>
      <c r="S77" s="38">
        <v>0</v>
      </c>
      <c r="T77" s="37">
        <f>SUMPRODUCT(LTA!J77:AN77,LTA!J$101:AN$101,LTA!J$104:AN$104)</f>
        <v>66.8</v>
      </c>
      <c r="U77" s="37">
        <f>SUMPRODUCT(LTA!J77:AN77,LTA!J$102:AN$102,LTA!J$104:AN$104)</f>
        <v>121.75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-70</v>
      </c>
      <c r="AC77">
        <f t="shared" si="3"/>
        <v>11.453312701864704</v>
      </c>
      <c r="AD77">
        <f t="shared" si="4"/>
        <v>958.37594774890295</v>
      </c>
      <c r="AE77">
        <f>'IDT-1'!C77</f>
        <v>0</v>
      </c>
      <c r="AF77" s="24"/>
      <c r="AG77">
        <f t="shared" si="5"/>
        <v>958.37594774890295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-126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6.2641049999999998</v>
      </c>
      <c r="E78">
        <f>GT_NG!Q78</f>
        <v>7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798.10140472390867</v>
      </c>
      <c r="P78" s="36">
        <v>68.584775886362777</v>
      </c>
      <c r="Q78" s="36">
        <v>22.157459880788629</v>
      </c>
      <c r="R78" s="38">
        <v>0</v>
      </c>
      <c r="S78" s="38">
        <v>0</v>
      </c>
      <c r="T78" s="37">
        <f>SUMPRODUCT(LTA!J78:AN78,LTA!J$101:AN$101,LTA!J$104:AN$104)</f>
        <v>63.35</v>
      </c>
      <c r="U78" s="37">
        <f>SUMPRODUCT(LTA!J78:AN78,LTA!J$102:AN$102,LTA!J$104:AN$104)</f>
        <v>123.25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-90</v>
      </c>
      <c r="AC78">
        <f t="shared" si="3"/>
        <v>11.511431723717923</v>
      </c>
      <c r="AD78">
        <f t="shared" si="4"/>
        <v>955.19440411142739</v>
      </c>
      <c r="AE78">
        <f>'IDT-1'!C78</f>
        <v>0</v>
      </c>
      <c r="AF78" s="24"/>
      <c r="AG78">
        <f t="shared" si="5"/>
        <v>955.19440411142739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-111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6.2641049999999998</v>
      </c>
      <c r="E79">
        <f>GT_NG!Q79</f>
        <v>7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804.57002254906138</v>
      </c>
      <c r="P79" s="36">
        <v>68.584775886362777</v>
      </c>
      <c r="Q79" s="36">
        <v>22.157459880788629</v>
      </c>
      <c r="R79" s="38">
        <v>0</v>
      </c>
      <c r="S79" s="38">
        <v>0</v>
      </c>
      <c r="T79" s="37">
        <f>SUMPRODUCT(LTA!J79:AN79,LTA!J$101:AN$101,LTA!J$104:AN$104)</f>
        <v>61.09</v>
      </c>
      <c r="U79" s="37">
        <f>SUMPRODUCT(LTA!J79:AN79,LTA!J$102:AN$102,LTA!J$104:AN$104)</f>
        <v>126.09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-105</v>
      </c>
      <c r="AC79">
        <f t="shared" si="3"/>
        <v>11.392743796166146</v>
      </c>
      <c r="AD79">
        <f t="shared" si="4"/>
        <v>983.36147116646646</v>
      </c>
      <c r="AE79">
        <f>'IDT-1'!C79</f>
        <v>0</v>
      </c>
      <c r="AF79" s="24"/>
      <c r="AG79">
        <f t="shared" si="5"/>
        <v>983.36147116646646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6.2641049999999998</v>
      </c>
      <c r="E80">
        <f>GT_NG!Q80</f>
        <v>7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804.57002254906138</v>
      </c>
      <c r="P80" s="36">
        <v>68.584775886362777</v>
      </c>
      <c r="Q80" s="36">
        <v>22.157459880788629</v>
      </c>
      <c r="R80" s="38">
        <v>0</v>
      </c>
      <c r="S80" s="38">
        <v>0</v>
      </c>
      <c r="T80" s="37">
        <f>SUMPRODUCT(LTA!J80:AN80,LTA!J$101:AN$101,LTA!J$104:AN$104)</f>
        <v>60.33</v>
      </c>
      <c r="U80" s="37">
        <f>SUMPRODUCT(LTA!J80:AN80,LTA!J$102:AN$102,LTA!J$104:AN$104)</f>
        <v>126.75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-105</v>
      </c>
      <c r="AC80">
        <f t="shared" si="3"/>
        <v>11.332605692091922</v>
      </c>
      <c r="AD80">
        <f t="shared" si="4"/>
        <v>990.32160927054088</v>
      </c>
      <c r="AE80">
        <f>'IDT-1'!C80</f>
        <v>0</v>
      </c>
      <c r="AF80" s="24"/>
      <c r="AG80">
        <f t="shared" si="5"/>
        <v>990.32160927054088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6.2641049999999998</v>
      </c>
      <c r="E81">
        <f>GT_NG!Q81</f>
        <v>7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804.57002254906138</v>
      </c>
      <c r="P81" s="36">
        <v>68.584775886362777</v>
      </c>
      <c r="Q81" s="36">
        <v>22.157459880788629</v>
      </c>
      <c r="R81" s="38">
        <v>0</v>
      </c>
      <c r="S81" s="38">
        <v>0</v>
      </c>
      <c r="T81" s="37">
        <f>SUMPRODUCT(LTA!J81:AN81,LTA!J$101:AN$101,LTA!J$104:AN$104)</f>
        <v>60</v>
      </c>
      <c r="U81" s="37">
        <f>SUMPRODUCT(LTA!J81:AN81,LTA!J$102:AN$102,LTA!J$104:AN$104)</f>
        <v>127.09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-110</v>
      </c>
      <c r="AC81">
        <f t="shared" si="3"/>
        <v>11.290333903467477</v>
      </c>
      <c r="AD81">
        <f t="shared" si="4"/>
        <v>995.37388105916523</v>
      </c>
      <c r="AE81">
        <f>'IDT-1'!C81</f>
        <v>0</v>
      </c>
      <c r="AF81" s="24"/>
      <c r="AG81">
        <f t="shared" si="5"/>
        <v>995.37388105916523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6.2641049999999998</v>
      </c>
      <c r="E82">
        <f>GT_NG!Q82</f>
        <v>7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804.57002254906138</v>
      </c>
      <c r="P82" s="36">
        <v>68.584775886362777</v>
      </c>
      <c r="Q82" s="36">
        <v>22.157459880788629</v>
      </c>
      <c r="R82" s="38">
        <v>0</v>
      </c>
      <c r="S82" s="38">
        <v>0</v>
      </c>
      <c r="T82" s="37">
        <f>SUMPRODUCT(LTA!J82:AN82,LTA!J$101:AN$101,LTA!J$104:AN$104)</f>
        <v>59.33</v>
      </c>
      <c r="U82" s="37">
        <f>SUMPRODUCT(LTA!J82:AN82,LTA!J$102:AN$102,LTA!J$104:AN$104)</f>
        <v>127.41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-125</v>
      </c>
      <c r="AC82">
        <f t="shared" si="3"/>
        <v>11.389047796166148</v>
      </c>
      <c r="AD82">
        <f t="shared" si="4"/>
        <v>982.92516716646674</v>
      </c>
      <c r="AE82">
        <f>'IDT-1'!C82</f>
        <v>0</v>
      </c>
      <c r="AF82" s="24"/>
      <c r="AG82">
        <f t="shared" si="5"/>
        <v>982.92516716646674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6.2641049999999998</v>
      </c>
      <c r="E83">
        <f>GT_NG!Q83</f>
        <v>7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804.57002254906138</v>
      </c>
      <c r="P83" s="36">
        <v>68.584775886362777</v>
      </c>
      <c r="Q83" s="36">
        <v>22.157459880788629</v>
      </c>
      <c r="R83" s="38">
        <v>0</v>
      </c>
      <c r="S83" s="38">
        <v>0</v>
      </c>
      <c r="T83" s="37">
        <f>SUMPRODUCT(LTA!J83:AN83,LTA!J$101:AN$101,LTA!J$104:AN$104)</f>
        <v>73.33</v>
      </c>
      <c r="U83" s="37">
        <f>SUMPRODUCT(LTA!J83:AN83,LTA!J$102:AN$102,LTA!J$104:AN$104)</f>
        <v>133.25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-135</v>
      </c>
      <c r="AC83">
        <f t="shared" si="3"/>
        <v>11.62347305796526</v>
      </c>
      <c r="AD83">
        <f t="shared" si="4"/>
        <v>994.53074190466748</v>
      </c>
      <c r="AE83">
        <f>'IDT-1'!C83</f>
        <v>0</v>
      </c>
      <c r="AF83" s="24"/>
      <c r="AG83">
        <f t="shared" si="5"/>
        <v>994.53074190466748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6.2641049999999998</v>
      </c>
      <c r="E84">
        <f>GT_NG!Q84</f>
        <v>7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800.55417350075913</v>
      </c>
      <c r="P84" s="36">
        <v>68.584775886362777</v>
      </c>
      <c r="Q84" s="36">
        <v>22.157459880788629</v>
      </c>
      <c r="R84" s="38">
        <v>0</v>
      </c>
      <c r="S84" s="38">
        <v>0</v>
      </c>
      <c r="T84" s="37">
        <f>SUMPRODUCT(LTA!J84:AN84,LTA!J$101:AN$101,LTA!J$104:AN$104)</f>
        <v>66.67</v>
      </c>
      <c r="U84" s="37">
        <f>SUMPRODUCT(LTA!J84:AN84,LTA!J$102:AN$102,LTA!J$104:AN$104)</f>
        <v>132.91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-135</v>
      </c>
      <c r="AC84">
        <f t="shared" si="3"/>
        <v>11.615651503208413</v>
      </c>
      <c r="AD84">
        <f t="shared" si="4"/>
        <v>973.52271441112237</v>
      </c>
      <c r="AE84">
        <f>'IDT-1'!C84</f>
        <v>0</v>
      </c>
      <c r="AF84" s="24"/>
      <c r="AG84">
        <f t="shared" si="5"/>
        <v>973.52271441112237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-63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6.2641049999999998</v>
      </c>
      <c r="E85">
        <f>GT_NG!Q85</f>
        <v>7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777.84830857748204</v>
      </c>
      <c r="P85" s="36">
        <v>68.584775886362777</v>
      </c>
      <c r="Q85" s="36">
        <v>22.157459880788629</v>
      </c>
      <c r="R85" s="38">
        <v>0</v>
      </c>
      <c r="S85" s="38">
        <v>0</v>
      </c>
      <c r="T85" s="37">
        <f>SUMPRODUCT(LTA!J85:AN85,LTA!J$101:AN$101,LTA!J$104:AN$104)</f>
        <v>64</v>
      </c>
      <c r="U85" s="37">
        <f>SUMPRODUCT(LTA!J85:AN85,LTA!J$102:AN$102,LTA!J$104:AN$104)</f>
        <v>132.75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-110</v>
      </c>
      <c r="AC85">
        <f t="shared" si="3"/>
        <v>11.113130875206657</v>
      </c>
      <c r="AD85">
        <f t="shared" si="4"/>
        <v>982.4893701158469</v>
      </c>
      <c r="AE85">
        <f>'IDT-1'!C85</f>
        <v>0</v>
      </c>
      <c r="AF85" s="24"/>
      <c r="AG85">
        <f t="shared" si="5"/>
        <v>982.4893701158469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6.2641049999999998</v>
      </c>
      <c r="E86">
        <f>GT_NG!Q86</f>
        <v>7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775.57759850791774</v>
      </c>
      <c r="P86" s="36">
        <v>68.584775886362777</v>
      </c>
      <c r="Q86" s="36">
        <v>22.157459880788629</v>
      </c>
      <c r="R86" s="38">
        <v>0</v>
      </c>
      <c r="S86" s="38">
        <v>0</v>
      </c>
      <c r="T86" s="37">
        <f>SUMPRODUCT(LTA!J86:AN86,LTA!J$101:AN$101,LTA!J$104:AN$104)</f>
        <v>62</v>
      </c>
      <c r="U86" s="37">
        <f>SUMPRODUCT(LTA!J86:AN86,LTA!J$102:AN$102,LTA!J$104:AN$104)</f>
        <v>132.59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11.101326383796984</v>
      </c>
      <c r="AD86">
        <f t="shared" si="4"/>
        <v>975.07046453769226</v>
      </c>
      <c r="AE86">
        <f>'IDT-1'!C86</f>
        <v>0</v>
      </c>
      <c r="AF86" s="24"/>
      <c r="AG86">
        <f t="shared" si="5"/>
        <v>975.07046453769226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6.2641049999999998</v>
      </c>
      <c r="E87">
        <f>GT_NG!Q87</f>
        <v>7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776.52224332108472</v>
      </c>
      <c r="P87" s="36">
        <v>68.584775886362777</v>
      </c>
      <c r="Q87" s="36">
        <v>22.157459880788629</v>
      </c>
      <c r="R87" s="38">
        <v>0</v>
      </c>
      <c r="S87" s="38">
        <v>0</v>
      </c>
      <c r="T87" s="37">
        <f>SUMPRODUCT(LTA!J87:AN87,LTA!J$101:AN$101,LTA!J$104:AN$104)</f>
        <v>60.67</v>
      </c>
      <c r="U87" s="37">
        <f>SUMPRODUCT(LTA!J87:AN87,LTA!J$102:AN$102,LTA!J$104:AN$104)</f>
        <v>132.41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-95</v>
      </c>
      <c r="AA87" s="75">
        <f>STOA!I87</f>
        <v>0</v>
      </c>
      <c r="AB87" s="75">
        <f>-STOA!O87</f>
        <v>0</v>
      </c>
      <c r="AC87">
        <f t="shared" si="3"/>
        <v>11.232115923825809</v>
      </c>
      <c r="AD87">
        <f t="shared" si="4"/>
        <v>958.37431981083023</v>
      </c>
      <c r="AE87">
        <f>'IDT-1'!C87</f>
        <v>0</v>
      </c>
      <c r="AF87" s="24"/>
      <c r="AG87">
        <f t="shared" si="5"/>
        <v>958.37431981083023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6.2641049999999998</v>
      </c>
      <c r="E88">
        <f>GT_NG!Q88</f>
        <v>7.3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776.52224332108472</v>
      </c>
      <c r="P88" s="36">
        <v>68.584775886362777</v>
      </c>
      <c r="Q88" s="36">
        <v>22.157459880788629</v>
      </c>
      <c r="R88" s="38">
        <v>0</v>
      </c>
      <c r="S88" s="38">
        <v>0</v>
      </c>
      <c r="T88" s="37">
        <f>SUMPRODUCT(LTA!J88:AN88,LTA!J$101:AN$101,LTA!J$104:AN$104)</f>
        <v>60.67</v>
      </c>
      <c r="U88" s="37">
        <f>SUMPRODUCT(LTA!J88:AN88,LTA!J$102:AN$102,LTA!J$104:AN$104)</f>
        <v>132.41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-85</v>
      </c>
      <c r="AA88" s="75">
        <f>STOA!I88</f>
        <v>0</v>
      </c>
      <c r="AB88" s="75">
        <f>-STOA!O88</f>
        <v>0</v>
      </c>
      <c r="AC88">
        <f t="shared" si="3"/>
        <v>11.14992434657692</v>
      </c>
      <c r="AD88">
        <f t="shared" si="4"/>
        <v>968.75651138807939</v>
      </c>
      <c r="AE88">
        <f>'IDT-1'!C88</f>
        <v>0</v>
      </c>
      <c r="AF88" s="24"/>
      <c r="AG88">
        <f t="shared" si="5"/>
        <v>968.75651138807939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6.2641049999999998</v>
      </c>
      <c r="E89">
        <f>GT_NG!Q89</f>
        <v>7.3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782.99694645816544</v>
      </c>
      <c r="P89" s="36">
        <v>68.584775886362777</v>
      </c>
      <c r="Q89" s="36">
        <v>22.157459880788629</v>
      </c>
      <c r="R89" s="38">
        <v>0</v>
      </c>
      <c r="S89" s="38">
        <v>0</v>
      </c>
      <c r="T89" s="37">
        <f>SUMPRODUCT(LTA!J89:AN89,LTA!J$101:AN$101,LTA!J$104:AN$104)</f>
        <v>59</v>
      </c>
      <c r="U89" s="37">
        <f>SUMPRODUCT(LTA!J89:AN89,LTA!J$102:AN$102,LTA!J$104:AN$104)</f>
        <v>126.59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-80</v>
      </c>
      <c r="AA89" s="75">
        <f>STOA!I89</f>
        <v>0</v>
      </c>
      <c r="AB89" s="75">
        <f>-STOA!O89</f>
        <v>0</v>
      </c>
      <c r="AC89">
        <f t="shared" si="3"/>
        <v>11.243049745627065</v>
      </c>
      <c r="AD89">
        <f t="shared" si="4"/>
        <v>955.64808912610965</v>
      </c>
      <c r="AE89">
        <f>'IDT-1'!C89</f>
        <v>0</v>
      </c>
      <c r="AF89" s="24"/>
      <c r="AG89">
        <f t="shared" si="5"/>
        <v>955.64808912610965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6.2641049999999998</v>
      </c>
      <c r="E90">
        <f>GT_NG!Q90</f>
        <v>7.3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790.13570628458478</v>
      </c>
      <c r="P90" s="36">
        <v>68.584775886362777</v>
      </c>
      <c r="Q90" s="36">
        <v>22.157459880788629</v>
      </c>
      <c r="R90" s="38">
        <v>0</v>
      </c>
      <c r="S90" s="38">
        <v>0</v>
      </c>
      <c r="T90" s="37">
        <f>SUMPRODUCT(LTA!J90:AN90,LTA!J$101:AN$101,LTA!J$104:AN$104)</f>
        <v>57</v>
      </c>
      <c r="U90" s="37">
        <f>SUMPRODUCT(LTA!J90:AN90,LTA!J$102:AN$102,LTA!J$104:AN$104)</f>
        <v>126.75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-70</v>
      </c>
      <c r="AA90" s="75">
        <f>STOA!I90</f>
        <v>0</v>
      </c>
      <c r="AB90" s="75">
        <f>-STOA!O90</f>
        <v>0</v>
      </c>
      <c r="AC90">
        <f t="shared" si="3"/>
        <v>11.245203539544546</v>
      </c>
      <c r="AD90">
        <f t="shared" si="4"/>
        <v>965.94469515861192</v>
      </c>
      <c r="AE90">
        <f>'IDT-1'!C90</f>
        <v>0</v>
      </c>
      <c r="AF90" s="24"/>
      <c r="AG90">
        <f t="shared" si="5"/>
        <v>965.94469515861192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6.2641049999999998</v>
      </c>
      <c r="E91">
        <f>GT_NG!Q91</f>
        <v>7.3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790.15647182885584</v>
      </c>
      <c r="P91" s="36">
        <v>68.584775886362777</v>
      </c>
      <c r="Q91" s="36">
        <v>22.157459880788629</v>
      </c>
      <c r="R91" s="38">
        <v>0</v>
      </c>
      <c r="S91" s="38">
        <v>0</v>
      </c>
      <c r="T91" s="37">
        <f>SUMPRODUCT(LTA!J91:AN91,LTA!J$101:AN$101,LTA!J$104:AN$104)</f>
        <v>53.33</v>
      </c>
      <c r="U91" s="37">
        <f>SUMPRODUCT(LTA!J91:AN91,LTA!J$102:AN$102,LTA!J$104:AN$104)</f>
        <v>127.09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-75</v>
      </c>
      <c r="AA91" s="75">
        <f>STOA!I91</f>
        <v>0</v>
      </c>
      <c r="AB91" s="75">
        <f>-STOA!O91</f>
        <v>0</v>
      </c>
      <c r="AC91">
        <f t="shared" si="3"/>
        <v>11.132694392867529</v>
      </c>
      <c r="AD91">
        <f t="shared" si="4"/>
        <v>972.74796984955969</v>
      </c>
      <c r="AE91">
        <f>'IDT-1'!C91</f>
        <v>0</v>
      </c>
      <c r="AF91" s="24"/>
      <c r="AG91">
        <f t="shared" si="5"/>
        <v>972.74796984955969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6.2641049999999998</v>
      </c>
      <c r="E92">
        <f>GT_NG!Q92</f>
        <v>7.3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790.15647182885584</v>
      </c>
      <c r="P92" s="36">
        <v>68.584775886362777</v>
      </c>
      <c r="Q92" s="36">
        <v>22.157459880788629</v>
      </c>
      <c r="R92" s="38">
        <v>0</v>
      </c>
      <c r="S92" s="38">
        <v>0</v>
      </c>
      <c r="T92" s="37">
        <f>SUMPRODUCT(LTA!J92:AN92,LTA!J$101:AN$101,LTA!J$104:AN$104)</f>
        <v>53</v>
      </c>
      <c r="U92" s="37">
        <f>SUMPRODUCT(LTA!J92:AN92,LTA!J$102:AN$102,LTA!J$104:AN$104)</f>
        <v>127.25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-55</v>
      </c>
      <c r="AA92" s="75">
        <f>STOA!I92</f>
        <v>0</v>
      </c>
      <c r="AB92" s="75">
        <f>-STOA!O92</f>
        <v>0</v>
      </c>
      <c r="AC92">
        <f t="shared" si="3"/>
        <v>10.919487449745304</v>
      </c>
      <c r="AD92">
        <f t="shared" si="4"/>
        <v>997.79117679268211</v>
      </c>
      <c r="AE92">
        <f>'IDT-1'!C92</f>
        <v>-4.657</v>
      </c>
      <c r="AF92" s="24"/>
      <c r="AG92">
        <f t="shared" si="5"/>
        <v>993.13417679268207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-90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6.2641049999999998</v>
      </c>
      <c r="E93">
        <f>GT_NG!Q93</f>
        <v>7.3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790.15647182885584</v>
      </c>
      <c r="P93" s="36">
        <v>68.584775886362777</v>
      </c>
      <c r="Q93" s="36">
        <v>22.157459880788629</v>
      </c>
      <c r="R93" s="38">
        <v>0</v>
      </c>
      <c r="S93" s="38">
        <v>0</v>
      </c>
      <c r="T93" s="37">
        <f>SUMPRODUCT(LTA!J93:AN93,LTA!J$101:AN$101,LTA!J$104:AN$104)</f>
        <v>53</v>
      </c>
      <c r="U93" s="37">
        <f>SUMPRODUCT(LTA!J93:AN93,LTA!J$102:AN$102,LTA!J$104:AN$104)</f>
        <v>127.75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10.542485352125297</v>
      </c>
      <c r="AD93">
        <f t="shared" si="4"/>
        <v>1043.668178890302</v>
      </c>
      <c r="AE93">
        <f>'IDT-1'!C93</f>
        <v>-29.212</v>
      </c>
      <c r="AF93" s="24"/>
      <c r="AG93">
        <f t="shared" si="5"/>
        <v>1014.456178890302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6.2641049999999998</v>
      </c>
      <c r="E94">
        <f>GT_NG!Q94</f>
        <v>7.3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781.04892127562073</v>
      </c>
      <c r="P94" s="36">
        <v>68.584775886362777</v>
      </c>
      <c r="Q94" s="36">
        <v>22.157459880788629</v>
      </c>
      <c r="R94" s="38">
        <v>0</v>
      </c>
      <c r="S94" s="38">
        <v>0</v>
      </c>
      <c r="T94" s="37">
        <f>SUMPRODUCT(LTA!J94:AN94,LTA!J$101:AN$101,LTA!J$104:AN$104)</f>
        <v>54.67</v>
      </c>
      <c r="U94" s="37">
        <f>SUMPRODUCT(LTA!J94:AN94,LTA!J$102:AN$102,LTA!J$104:AN$104)</f>
        <v>128.09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10.39815435022923</v>
      </c>
      <c r="AD94">
        <f t="shared" si="4"/>
        <v>1046.7149593389629</v>
      </c>
      <c r="AE94">
        <f>'IDT-1'!C94</f>
        <v>-15</v>
      </c>
      <c r="AF94" s="24"/>
      <c r="AG94">
        <f t="shared" si="5"/>
        <v>1031.7149593389629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6.2641049999999998</v>
      </c>
      <c r="E95">
        <f>GT_NG!Q95</f>
        <v>7.3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774.14722554189007</v>
      </c>
      <c r="P95" s="36">
        <v>68.584775886362777</v>
      </c>
      <c r="Q95" s="36">
        <v>22.157459880788629</v>
      </c>
      <c r="R95" s="38">
        <v>0</v>
      </c>
      <c r="S95" s="38">
        <v>0</v>
      </c>
      <c r="T95" s="37">
        <f>SUMPRODUCT(LTA!J95:AN95,LTA!J$101:AN$101,LTA!J$104:AN$104)</f>
        <v>56</v>
      </c>
      <c r="U95" s="37">
        <f>SUMPRODUCT(LTA!J95:AN95,LTA!J$102:AN$102,LTA!J$104:AN$104)</f>
        <v>131.59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10.380752106065893</v>
      </c>
      <c r="AD95">
        <f t="shared" si="4"/>
        <v>1044.6606658493956</v>
      </c>
      <c r="AE95">
        <f>'IDT-1'!C95</f>
        <v>0</v>
      </c>
      <c r="AF95" s="24"/>
      <c r="AG95">
        <f t="shared" si="5"/>
        <v>1044.6606658493956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6.2641049999999998</v>
      </c>
      <c r="E96">
        <f>GT_NG!Q96</f>
        <v>7.3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767.16843842298169</v>
      </c>
      <c r="P96" s="36">
        <v>68.584775886362777</v>
      </c>
      <c r="Q96" s="36">
        <v>22.157459880788629</v>
      </c>
      <c r="R96" s="38">
        <v>0</v>
      </c>
      <c r="S96" s="38">
        <v>0</v>
      </c>
      <c r="T96" s="37">
        <f>SUMPRODUCT(LTA!J96:AN96,LTA!J$101:AN$101,LTA!J$104:AN$104)</f>
        <v>57.33</v>
      </c>
      <c r="U96" s="37">
        <f>SUMPRODUCT(LTA!J96:AN96,LTA!J$102:AN$102,LTA!J$104:AN$104)</f>
        <v>132.09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10.168079139769281</v>
      </c>
      <c r="AD96">
        <f t="shared" si="4"/>
        <v>1059.7245516967839</v>
      </c>
      <c r="AE96">
        <f>'IDT-1'!C96</f>
        <v>0</v>
      </c>
      <c r="AF96" s="24"/>
      <c r="AG96">
        <f t="shared" si="5"/>
        <v>1059.7245516967839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6.2641049999999998</v>
      </c>
      <c r="E97">
        <f>GT_NG!Q97</f>
        <v>7.3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759.1139944161331</v>
      </c>
      <c r="P97" s="36">
        <v>68.584775886362777</v>
      </c>
      <c r="Q97" s="36">
        <v>22.157459880788629</v>
      </c>
      <c r="R97" s="38">
        <v>0</v>
      </c>
      <c r="S97" s="38">
        <v>0</v>
      </c>
      <c r="T97" s="37">
        <f>SUMPRODUCT(LTA!J97:AN97,LTA!J$101:AN$101,LTA!J$104:AN$104)</f>
        <v>58</v>
      </c>
      <c r="U97" s="37">
        <f>SUMPRODUCT(LTA!J97:AN97,LTA!J$102:AN$102,LTA!J$104:AN$104)</f>
        <v>132.41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10.066382021487309</v>
      </c>
      <c r="AD97">
        <f t="shared" si="4"/>
        <v>1057.7618048082174</v>
      </c>
      <c r="AE97">
        <f>'IDT-1'!C97</f>
        <v>0</v>
      </c>
      <c r="AF97" s="24"/>
      <c r="AG97">
        <f t="shared" si="5"/>
        <v>1057.7618048082174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6.2641049999999998</v>
      </c>
      <c r="E98">
        <f>GT_NG!Q98</f>
        <v>7.3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755.62460085667885</v>
      </c>
      <c r="P98" s="36">
        <v>68.584775886362777</v>
      </c>
      <c r="Q98" s="36">
        <v>22.157459880788629</v>
      </c>
      <c r="R98" s="38">
        <v>0</v>
      </c>
      <c r="S98" s="38">
        <v>0</v>
      </c>
      <c r="T98" s="37">
        <f>SUMPRODUCT(LTA!J98:AN98,LTA!J$101:AN$101,LTA!J$104:AN$104)</f>
        <v>59.67</v>
      </c>
      <c r="U98" s="37">
        <f>SUMPRODUCT(LTA!J98:AN98,LTA!J$102:AN$102,LTA!J$104:AN$104)</f>
        <v>132.41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10.093454904212336</v>
      </c>
      <c r="AD98">
        <f t="shared" si="4"/>
        <v>1050.915338366038</v>
      </c>
      <c r="AE98">
        <f>'IDT-1'!C98</f>
        <v>0</v>
      </c>
      <c r="AF98" s="24"/>
      <c r="AG98">
        <f t="shared" si="5"/>
        <v>1050.915338366038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0.14989758299999989</v>
      </c>
      <c r="E99">
        <f t="shared" si="6"/>
        <v>0.17676622689108237</v>
      </c>
      <c r="F99">
        <f t="shared" si="6"/>
        <v>0</v>
      </c>
      <c r="G99">
        <f t="shared" si="6"/>
        <v>0.58466853324184542</v>
      </c>
      <c r="H99">
        <f t="shared" si="6"/>
        <v>0</v>
      </c>
      <c r="I99">
        <f t="shared" si="6"/>
        <v>1.2106901052929631</v>
      </c>
      <c r="J99">
        <f t="shared" si="6"/>
        <v>0</v>
      </c>
      <c r="K99">
        <f t="shared" si="6"/>
        <v>1.2609246780972722E-3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16.687156688303855</v>
      </c>
      <c r="P99" s="36">
        <f t="shared" si="6"/>
        <v>1.5244588211933006</v>
      </c>
      <c r="Q99" s="36">
        <f t="shared" si="6"/>
        <v>0.44207223333160833</v>
      </c>
      <c r="R99" s="38">
        <f t="shared" si="6"/>
        <v>0.27427859830353413</v>
      </c>
      <c r="S99" s="38">
        <f t="shared" si="6"/>
        <v>0</v>
      </c>
      <c r="T99" s="37">
        <f t="shared" si="6"/>
        <v>2.9804874999999997</v>
      </c>
      <c r="U99" s="37">
        <f t="shared" si="6"/>
        <v>2.6788750000000001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-1.8162974999999999</v>
      </c>
      <c r="AA99" s="75">
        <f t="shared" si="6"/>
        <v>0</v>
      </c>
      <c r="AB99" s="75">
        <f t="shared" si="6"/>
        <v>-0.94399999999999995</v>
      </c>
      <c r="AC99">
        <f t="shared" si="6"/>
        <v>0.25782910146929033</v>
      </c>
      <c r="AD99">
        <f t="shared" si="6"/>
        <v>22.534690612767015</v>
      </c>
      <c r="AE99">
        <f t="shared" si="6"/>
        <v>-1.6556750000000002E-2</v>
      </c>
      <c r="AG99">
        <f t="shared" si="6"/>
        <v>22.518133862767012</v>
      </c>
      <c r="AI99">
        <f t="shared" si="6"/>
        <v>0</v>
      </c>
      <c r="AJ99">
        <f t="shared" si="6"/>
        <v>0</v>
      </c>
      <c r="AK99">
        <f t="shared" si="6"/>
        <v>1.5955E-2</v>
      </c>
      <c r="AL99">
        <f t="shared" si="6"/>
        <v>-1.1737500000000001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45412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8.0791649999999997</v>
      </c>
      <c r="E3">
        <f>GT_NG!T3</f>
        <v>10.050000000000001</v>
      </c>
      <c r="F3">
        <f>GT_Spot!T3</f>
        <v>0</v>
      </c>
      <c r="G3">
        <f>PPCL_NG!T3</f>
        <v>28.15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984.16206073195303</v>
      </c>
      <c r="P3" s="36">
        <v>75.38425796869646</v>
      </c>
      <c r="Q3" s="36">
        <v>26.756932599724898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410.72999999999996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14.58</v>
      </c>
      <c r="AB3" s="75">
        <f>-STOA!P3</f>
        <v>0</v>
      </c>
      <c r="AC3">
        <f>SUMIF(B3:AB3,"&gt;0")*$AC$2-SUMIF(B3:AB3,"&lt;0")*($AC$2/(1-$AC$2))+SUMIF(AI3:AR3,"&gt;0")*$AC$2-SUMIF(AI3:AR3,"&lt;0")*($AC$2/(1-$AC$2))</f>
        <v>13.967487977405193</v>
      </c>
      <c r="AD3">
        <f>SUM(B3:AB3,AI3:AV3)-AC3</f>
        <v>1578.5322092885563</v>
      </c>
      <c r="AE3">
        <f>'IDT-1'!F3</f>
        <v>-122.087</v>
      </c>
      <c r="AF3" s="24"/>
      <c r="AG3">
        <f>SUM(AD3:AF3)</f>
        <v>1456.4452092885563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8.0791649999999997</v>
      </c>
      <c r="E4">
        <f>GT_NG!T4</f>
        <v>10.050000000000001</v>
      </c>
      <c r="F4">
        <f>GT_Spot!T4</f>
        <v>0</v>
      </c>
      <c r="G4">
        <f>PPCL_NG!T4</f>
        <v>29.418089734432833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984.16206073195303</v>
      </c>
      <c r="P4" s="36">
        <v>75.38425796869646</v>
      </c>
      <c r="Q4" s="36">
        <v>26.756932599724898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410.72999999999996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-37</v>
      </c>
      <c r="AA4" s="75">
        <f>STOA!J4</f>
        <v>14.58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14.291572766995326</v>
      </c>
      <c r="AD4">
        <f t="shared" ref="AD4:AD67" si="1">SUM(B4:AB4,AI4:AV4)-AC4</f>
        <v>1542.4762142333991</v>
      </c>
      <c r="AE4">
        <f>'IDT-1'!F4</f>
        <v>-104</v>
      </c>
      <c r="AF4" s="24"/>
      <c r="AG4">
        <f t="shared" ref="AG4:AG67" si="2">SUM(AD4:AF4)</f>
        <v>1438.4762142333991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8.0791649999999997</v>
      </c>
      <c r="E5">
        <f>GT_NG!T5</f>
        <v>10.050000000000001</v>
      </c>
      <c r="F5">
        <f>GT_Spot!T5</f>
        <v>0</v>
      </c>
      <c r="G5">
        <f>PPCL_NG!T5</f>
        <v>29.418089734432833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997.83453751778484</v>
      </c>
      <c r="P5" s="36">
        <v>75.38425796869646</v>
      </c>
      <c r="Q5" s="36">
        <v>26.756932599724898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411.01999999999992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-85</v>
      </c>
      <c r="AA5" s="75">
        <f>STOA!J5</f>
        <v>14.58</v>
      </c>
      <c r="AB5" s="75">
        <f>-STOA!P5</f>
        <v>0</v>
      </c>
      <c r="AC5">
        <f t="shared" si="0"/>
        <v>14.883242404590099</v>
      </c>
      <c r="AD5">
        <f t="shared" si="1"/>
        <v>1499.8470213816361</v>
      </c>
      <c r="AE5">
        <f>'IDT-1'!F5</f>
        <v>-77</v>
      </c>
      <c r="AF5" s="24"/>
      <c r="AG5">
        <f t="shared" si="2"/>
        <v>1422.8470213816361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8.0791649999999997</v>
      </c>
      <c r="E6">
        <f>GT_NG!T6</f>
        <v>10.050000000000001</v>
      </c>
      <c r="F6">
        <f>GT_Spot!T6</f>
        <v>0</v>
      </c>
      <c r="G6">
        <f>PPCL_NG!T6</f>
        <v>29.418089734432833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998.38195458858513</v>
      </c>
      <c r="P6" s="36">
        <v>75.38425796869646</v>
      </c>
      <c r="Q6" s="36">
        <v>26.756932599724898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411.01999999999992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-114</v>
      </c>
      <c r="AA6" s="75">
        <f>STOA!J6</f>
        <v>14.58</v>
      </c>
      <c r="AB6" s="75">
        <f>-STOA!P6</f>
        <v>0</v>
      </c>
      <c r="AC6">
        <f t="shared" si="0"/>
        <v>15.133504282006605</v>
      </c>
      <c r="AD6">
        <f t="shared" si="1"/>
        <v>1471.1441765750199</v>
      </c>
      <c r="AE6">
        <f>'IDT-1'!F6</f>
        <v>-63</v>
      </c>
      <c r="AF6" s="24"/>
      <c r="AG6">
        <f t="shared" si="2"/>
        <v>1408.1441765750199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8.0791649999999997</v>
      </c>
      <c r="E7">
        <f>GT_NG!T7</f>
        <v>10.050000000000001</v>
      </c>
      <c r="F7">
        <f>GT_Spot!T7</f>
        <v>0</v>
      </c>
      <c r="G7">
        <f>PPCL_NG!T7</f>
        <v>29.418089734432833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1000.5317696758372</v>
      </c>
      <c r="P7" s="36">
        <v>75.38425796869646</v>
      </c>
      <c r="Q7" s="36">
        <v>26.756932599724898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415.43999999999994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-180.99</v>
      </c>
      <c r="AA7" s="75">
        <f>STOA!J7</f>
        <v>14.58</v>
      </c>
      <c r="AB7" s="75">
        <f>-STOA!P7</f>
        <v>0</v>
      </c>
      <c r="AC7">
        <f t="shared" si="0"/>
        <v>15.857827477428508</v>
      </c>
      <c r="AD7">
        <f t="shared" si="1"/>
        <v>1397.9996684668497</v>
      </c>
      <c r="AE7">
        <f>'IDT-1'!F7</f>
        <v>-17.876000000000001</v>
      </c>
      <c r="AF7" s="24"/>
      <c r="AG7">
        <f t="shared" si="2"/>
        <v>1380.1236684668497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8.0791649999999997</v>
      </c>
      <c r="E8">
        <f>GT_NG!T8</f>
        <v>10.050000000000001</v>
      </c>
      <c r="F8">
        <f>GT_Spot!T8</f>
        <v>0</v>
      </c>
      <c r="G8">
        <f>PPCL_NG!T8</f>
        <v>29.418089734432833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1000.5317696758372</v>
      </c>
      <c r="P8" s="36">
        <v>75.38425796869646</v>
      </c>
      <c r="Q8" s="36">
        <v>26.756932599724898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415.60999999999996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-207</v>
      </c>
      <c r="AA8" s="75">
        <f>STOA!J8</f>
        <v>14.58</v>
      </c>
      <c r="AB8" s="75">
        <f>-STOA!P8</f>
        <v>0</v>
      </c>
      <c r="AC8">
        <f t="shared" si="0"/>
        <v>16.079590289852874</v>
      </c>
      <c r="AD8">
        <f t="shared" si="1"/>
        <v>1371.9379056544255</v>
      </c>
      <c r="AE8">
        <f>'IDT-1'!F8</f>
        <v>-5.766</v>
      </c>
      <c r="AF8" s="24"/>
      <c r="AG8">
        <f t="shared" si="2"/>
        <v>1366.1719056544255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8.0791649999999997</v>
      </c>
      <c r="E9">
        <f>GT_NG!T9</f>
        <v>10.050000000000001</v>
      </c>
      <c r="F9">
        <f>GT_Spot!T9</f>
        <v>0</v>
      </c>
      <c r="G9">
        <f>PPCL_NG!T9</f>
        <v>29.418089734432833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1000.5317696758372</v>
      </c>
      <c r="P9" s="36">
        <v>75.38425796869646</v>
      </c>
      <c r="Q9" s="36">
        <v>26.756932599724898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411.78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-231.99</v>
      </c>
      <c r="AA9" s="75">
        <f>STOA!J9</f>
        <v>14.58</v>
      </c>
      <c r="AB9" s="75">
        <f>-STOA!P9</f>
        <v>0</v>
      </c>
      <c r="AC9">
        <f t="shared" si="0"/>
        <v>16.386179887271187</v>
      </c>
      <c r="AD9">
        <f t="shared" si="1"/>
        <v>1327.8113160570072</v>
      </c>
      <c r="AE9">
        <f>'IDT-1'!F9</f>
        <v>0</v>
      </c>
      <c r="AF9" s="24"/>
      <c r="AG9">
        <f t="shared" si="2"/>
        <v>1327.8113160570072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8.0791649999999997</v>
      </c>
      <c r="E10">
        <f>GT_NG!T10</f>
        <v>10.050000000000001</v>
      </c>
      <c r="F10">
        <f>GT_Spot!T10</f>
        <v>0</v>
      </c>
      <c r="G10">
        <f>PPCL_NG!T10</f>
        <v>29.418089734432833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1000.5317696758372</v>
      </c>
      <c r="P10" s="36">
        <v>75.38425796869646</v>
      </c>
      <c r="Q10" s="36">
        <v>26.756932599724898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411.93999999999994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-249.99</v>
      </c>
      <c r="AA10" s="75">
        <f>STOA!J10</f>
        <v>14.58</v>
      </c>
      <c r="AB10" s="75">
        <f>-STOA!P10</f>
        <v>0</v>
      </c>
      <c r="AC10">
        <f t="shared" si="0"/>
        <v>16.540004726319189</v>
      </c>
      <c r="AD10">
        <f t="shared" si="1"/>
        <v>1309.8174912179591</v>
      </c>
      <c r="AE10">
        <f>'IDT-1'!F10</f>
        <v>0</v>
      </c>
      <c r="AF10" s="24"/>
      <c r="AG10">
        <f t="shared" si="2"/>
        <v>1309.8174912179591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8.0791649999999997</v>
      </c>
      <c r="E11">
        <f>GT_NG!T11</f>
        <v>10.050000000000001</v>
      </c>
      <c r="F11">
        <f>GT_Spot!T11</f>
        <v>0</v>
      </c>
      <c r="G11">
        <f>PPCL_NG!T11</f>
        <v>29.418089734432833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1000.5317696758372</v>
      </c>
      <c r="P11" s="36">
        <v>75.38425796869646</v>
      </c>
      <c r="Q11" s="36">
        <v>26.756932599724898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409.13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-262</v>
      </c>
      <c r="AA11" s="75">
        <f>STOA!J11</f>
        <v>14.4</v>
      </c>
      <c r="AB11" s="75">
        <f>-STOA!P11</f>
        <v>0</v>
      </c>
      <c r="AC11">
        <f t="shared" si="0"/>
        <v>16.701338907843997</v>
      </c>
      <c r="AD11">
        <f t="shared" si="1"/>
        <v>1284.6561570364345</v>
      </c>
      <c r="AE11">
        <f>'IDT-1'!F11</f>
        <v>0</v>
      </c>
      <c r="AF11" s="24"/>
      <c r="AG11">
        <f t="shared" si="2"/>
        <v>1284.6561570364345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8.0791649999999997</v>
      </c>
      <c r="E12">
        <f>GT_NG!T12</f>
        <v>10.37</v>
      </c>
      <c r="F12">
        <f>GT_Spot!T12</f>
        <v>0</v>
      </c>
      <c r="G12">
        <f>PPCL_NG!T12</f>
        <v>29.418089734432833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1001.9835262219717</v>
      </c>
      <c r="P12" s="36">
        <v>75.38425796869646</v>
      </c>
      <c r="Q12" s="36">
        <v>26.756932599724898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409.28999999999996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-290</v>
      </c>
      <c r="AA12" s="75">
        <f>STOA!J12</f>
        <v>14.4</v>
      </c>
      <c r="AB12" s="75">
        <f>-STOA!P12</f>
        <v>0</v>
      </c>
      <c r="AC12">
        <f t="shared" si="0"/>
        <v>16.870046501879536</v>
      </c>
      <c r="AD12">
        <f t="shared" si="1"/>
        <v>1268.4192059885336</v>
      </c>
      <c r="AE12">
        <f>'IDT-1'!F12</f>
        <v>0</v>
      </c>
      <c r="AF12" s="24"/>
      <c r="AG12">
        <f t="shared" si="2"/>
        <v>1268.4192059885336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8.0791649999999997</v>
      </c>
      <c r="E13">
        <f>GT_NG!T13</f>
        <v>10.37</v>
      </c>
      <c r="F13">
        <f>GT_Spot!T13</f>
        <v>0</v>
      </c>
      <c r="G13">
        <f>PPCL_NG!T13</f>
        <v>29.418089734432833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997.09445056875541</v>
      </c>
      <c r="P13" s="36">
        <v>75.38425796869646</v>
      </c>
      <c r="Q13" s="36">
        <v>26.756932599724898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409.46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-307</v>
      </c>
      <c r="AA13" s="75">
        <f>STOA!J13</f>
        <v>14.4</v>
      </c>
      <c r="AB13" s="75">
        <f>-STOA!P13</f>
        <v>0</v>
      </c>
      <c r="AC13">
        <f t="shared" si="0"/>
        <v>17.016771736340075</v>
      </c>
      <c r="AD13">
        <f t="shared" si="1"/>
        <v>1241.5534051008567</v>
      </c>
      <c r="AE13">
        <f>'IDT-1'!F13</f>
        <v>0</v>
      </c>
      <c r="AF13" s="24"/>
      <c r="AG13">
        <f t="shared" si="2"/>
        <v>1241.5534051008567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8.0791649999999997</v>
      </c>
      <c r="E14">
        <f>GT_NG!T14</f>
        <v>10.37</v>
      </c>
      <c r="F14">
        <f>GT_Spot!T14</f>
        <v>0</v>
      </c>
      <c r="G14">
        <f>PPCL_NG!T14</f>
        <v>29.418089734432833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997.09445056875541</v>
      </c>
      <c r="P14" s="36">
        <v>75.38425796869646</v>
      </c>
      <c r="Q14" s="36">
        <v>26.756932599724898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409.78999999999996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-321.99</v>
      </c>
      <c r="AA14" s="75">
        <f>STOA!J14</f>
        <v>14.4</v>
      </c>
      <c r="AB14" s="75">
        <f>-STOA!P14</f>
        <v>0</v>
      </c>
      <c r="AC14">
        <f t="shared" si="0"/>
        <v>17.146526390636161</v>
      </c>
      <c r="AD14">
        <f t="shared" si="1"/>
        <v>1226.7636504465606</v>
      </c>
      <c r="AE14">
        <f>'IDT-1'!F14</f>
        <v>0</v>
      </c>
      <c r="AF14" s="24"/>
      <c r="AG14">
        <f t="shared" si="2"/>
        <v>1226.7636504465606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8.0791649999999997</v>
      </c>
      <c r="E15">
        <f>GT_NG!T15</f>
        <v>10.37</v>
      </c>
      <c r="F15">
        <f>GT_Spot!T15</f>
        <v>0</v>
      </c>
      <c r="G15">
        <f>PPCL_NG!T15</f>
        <v>29.418089734432833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0.11008072586563479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997.09460446454079</v>
      </c>
      <c r="P15" s="36">
        <v>75.38425796869646</v>
      </c>
      <c r="Q15" s="36">
        <v>26.756932599724898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411.39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-339</v>
      </c>
      <c r="AA15" s="75">
        <f>STOA!J15</f>
        <v>14.31</v>
      </c>
      <c r="AB15" s="75">
        <f>-STOA!P15</f>
        <v>0</v>
      </c>
      <c r="AC15">
        <f t="shared" si="0"/>
        <v>17.304230754358393</v>
      </c>
      <c r="AD15">
        <f t="shared" si="1"/>
        <v>1211.2161807044895</v>
      </c>
      <c r="AE15">
        <f>'IDT-1'!F15</f>
        <v>0</v>
      </c>
      <c r="AF15" s="24"/>
      <c r="AG15">
        <f t="shared" si="2"/>
        <v>1211.2161807044895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8.0791649999999997</v>
      </c>
      <c r="E16">
        <f>GT_NG!T16</f>
        <v>10.37</v>
      </c>
      <c r="F16">
        <f>GT_Spot!T16</f>
        <v>0</v>
      </c>
      <c r="G16">
        <f>PPCL_NG!T16</f>
        <v>29.418089734432833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0.11008072586563479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997.09460446454079</v>
      </c>
      <c r="P16" s="36">
        <v>75.38425796869646</v>
      </c>
      <c r="Q16" s="36">
        <v>26.756932599724898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411.54999999999995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-353</v>
      </c>
      <c r="AA16" s="75">
        <f>STOA!J16</f>
        <v>14.31</v>
      </c>
      <c r="AB16" s="75">
        <f>-STOA!P16</f>
        <v>0</v>
      </c>
      <c r="AC16">
        <f t="shared" si="0"/>
        <v>17.424170962506839</v>
      </c>
      <c r="AD16">
        <f t="shared" si="1"/>
        <v>1197.2562404963408</v>
      </c>
      <c r="AE16">
        <f>'IDT-1'!F16</f>
        <v>0</v>
      </c>
      <c r="AF16" s="24"/>
      <c r="AG16">
        <f t="shared" si="2"/>
        <v>1197.2562404963408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8.0791649999999997</v>
      </c>
      <c r="E17">
        <f>GT_NG!T17</f>
        <v>10.37</v>
      </c>
      <c r="F17">
        <f>GT_Spot!T17</f>
        <v>0</v>
      </c>
      <c r="G17">
        <f>PPCL_NG!T17</f>
        <v>29.418089734432833</v>
      </c>
      <c r="H17">
        <f>PPCL_Spot!T17</f>
        <v>0</v>
      </c>
      <c r="I17">
        <f>Bawana_NG!T17</f>
        <v>69.607583070032291</v>
      </c>
      <c r="J17">
        <f>Bawana_RLNG!T17</f>
        <v>0</v>
      </c>
      <c r="K17">
        <f>Bawana_Spot!T17</f>
        <v>0.11008072586563479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997.09453617895679</v>
      </c>
      <c r="P17" s="36">
        <v>75.38425796869646</v>
      </c>
      <c r="Q17" s="36">
        <v>26.756932599724898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411.54999999999995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-366</v>
      </c>
      <c r="AA17" s="75">
        <f>STOA!J17</f>
        <v>14.31</v>
      </c>
      <c r="AB17" s="75">
        <f>-STOA!P17</f>
        <v>0</v>
      </c>
      <c r="AC17">
        <f t="shared" si="0"/>
        <v>17.661365342882167</v>
      </c>
      <c r="AD17">
        <f t="shared" si="1"/>
        <v>1169.0192799348265</v>
      </c>
      <c r="AE17">
        <f>'IDT-1'!F17</f>
        <v>0</v>
      </c>
      <c r="AF17" s="24"/>
      <c r="AG17">
        <f t="shared" si="2"/>
        <v>1169.0192799348265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8.0791649999999997</v>
      </c>
      <c r="E18">
        <f>GT_NG!T18</f>
        <v>10.37</v>
      </c>
      <c r="F18">
        <f>GT_Spot!T18</f>
        <v>0</v>
      </c>
      <c r="G18">
        <f>PPCL_NG!T18</f>
        <v>29.418089734432833</v>
      </c>
      <c r="H18">
        <f>PPCL_Spot!T18</f>
        <v>0</v>
      </c>
      <c r="I18">
        <f>Bawana_NG!T18</f>
        <v>69.607583070032291</v>
      </c>
      <c r="J18">
        <f>Bawana_RLNG!T18</f>
        <v>0</v>
      </c>
      <c r="K18">
        <f>Bawana_Spot!T18</f>
        <v>0.11008072586563479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994.75790467698675</v>
      </c>
      <c r="P18" s="36">
        <v>75.38425796869646</v>
      </c>
      <c r="Q18" s="36">
        <v>26.756932599724898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411.21999999999997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-383</v>
      </c>
      <c r="AA18" s="75">
        <f>STOA!J18</f>
        <v>14.31</v>
      </c>
      <c r="AB18" s="75">
        <f>-STOA!P18</f>
        <v>0</v>
      </c>
      <c r="AC18">
        <f t="shared" si="0"/>
        <v>17.740619530964288</v>
      </c>
      <c r="AD18">
        <f t="shared" si="1"/>
        <v>1154.2733942447744</v>
      </c>
      <c r="AE18">
        <f>'IDT-1'!F18</f>
        <v>0</v>
      </c>
      <c r="AF18" s="24"/>
      <c r="AG18">
        <f t="shared" si="2"/>
        <v>1154.2733942447744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8.0791649999999997</v>
      </c>
      <c r="E19">
        <f>GT_NG!T19</f>
        <v>10.37</v>
      </c>
      <c r="F19">
        <f>GT_Spot!T19</f>
        <v>0</v>
      </c>
      <c r="G19">
        <f>PPCL_NG!T19</f>
        <v>29.958079610281395</v>
      </c>
      <c r="H19">
        <f>PPCL_Spot!T19</f>
        <v>0</v>
      </c>
      <c r="I19">
        <f>Bawana_NG!T19</f>
        <v>69.607499730613114</v>
      </c>
      <c r="J19">
        <f>Bawana_RLNG!T19</f>
        <v>0</v>
      </c>
      <c r="K19">
        <f>Bawana_Spot!T19</f>
        <v>0.11008072586563479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994.75789048607146</v>
      </c>
      <c r="P19" s="36">
        <v>75.38425796869646</v>
      </c>
      <c r="Q19" s="36">
        <v>26.756932599724898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410.81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-440</v>
      </c>
      <c r="AA19" s="75">
        <f>STOA!J19</f>
        <v>14.22</v>
      </c>
      <c r="AB19" s="75">
        <f>-STOA!P19</f>
        <v>0</v>
      </c>
      <c r="AC19">
        <f t="shared" si="0"/>
        <v>17.859550834815053</v>
      </c>
      <c r="AD19">
        <f t="shared" si="1"/>
        <v>1140.1943552864377</v>
      </c>
      <c r="AE19">
        <f>'IDT-1'!F19</f>
        <v>0</v>
      </c>
      <c r="AF19" s="24"/>
      <c r="AG19">
        <f t="shared" si="2"/>
        <v>1140.1943552864377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8.0791649999999997</v>
      </c>
      <c r="E20">
        <f>GT_NG!T20</f>
        <v>10.37</v>
      </c>
      <c r="F20">
        <f>GT_Spot!T20</f>
        <v>0</v>
      </c>
      <c r="G20">
        <f>PPCL_NG!T20</f>
        <v>29.958079610281395</v>
      </c>
      <c r="H20">
        <f>PPCL_Spot!T20</f>
        <v>0</v>
      </c>
      <c r="I20">
        <f>Bawana_NG!T20</f>
        <v>69.607499730613114</v>
      </c>
      <c r="J20">
        <f>Bawana_RLNG!T20</f>
        <v>0</v>
      </c>
      <c r="K20">
        <f>Bawana_Spot!T20</f>
        <v>0.11008072586563479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995.70226368490455</v>
      </c>
      <c r="P20" s="36">
        <v>75.38425796869646</v>
      </c>
      <c r="Q20" s="36">
        <v>26.756932599724898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410.31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-453.99</v>
      </c>
      <c r="AA20" s="75">
        <f>STOA!J20</f>
        <v>14.22</v>
      </c>
      <c r="AB20" s="75">
        <f>-STOA!P20</f>
        <v>0</v>
      </c>
      <c r="AC20">
        <f t="shared" si="0"/>
        <v>17.964852750806671</v>
      </c>
      <c r="AD20">
        <f t="shared" si="1"/>
        <v>1128.5434265692793</v>
      </c>
      <c r="AE20">
        <f>'IDT-1'!F20</f>
        <v>0</v>
      </c>
      <c r="AF20" s="24"/>
      <c r="AG20">
        <f t="shared" si="2"/>
        <v>1128.5434265692793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8.0791649999999997</v>
      </c>
      <c r="E21">
        <f>GT_NG!T21</f>
        <v>10.37</v>
      </c>
      <c r="F21">
        <f>GT_Spot!T21</f>
        <v>0</v>
      </c>
      <c r="G21">
        <f>PPCL_NG!T21</f>
        <v>29.958079610281395</v>
      </c>
      <c r="H21">
        <f>PPCL_Spot!T21</f>
        <v>0</v>
      </c>
      <c r="I21">
        <f>Bawana_NG!T21</f>
        <v>69.607499730613114</v>
      </c>
      <c r="J21">
        <f>Bawana_RLNG!T21</f>
        <v>0</v>
      </c>
      <c r="K21">
        <f>Bawana_Spot!T21</f>
        <v>0.11008072586563479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995.70226368490455</v>
      </c>
      <c r="P21" s="36">
        <v>75.38425796869646</v>
      </c>
      <c r="Q21" s="36">
        <v>26.756932599724898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414.81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-470</v>
      </c>
      <c r="AA21" s="75">
        <f>STOA!J21</f>
        <v>14.22</v>
      </c>
      <c r="AB21" s="75">
        <f>-STOA!P21</f>
        <v>0</v>
      </c>
      <c r="AC21">
        <f t="shared" si="0"/>
        <v>18.138275985982148</v>
      </c>
      <c r="AD21">
        <f t="shared" si="1"/>
        <v>1116.8600033341038</v>
      </c>
      <c r="AE21">
        <f>'IDT-1'!F21</f>
        <v>0</v>
      </c>
      <c r="AF21" s="24"/>
      <c r="AG21">
        <f t="shared" si="2"/>
        <v>1116.8600033341038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8.0791649999999997</v>
      </c>
      <c r="E22">
        <f>GT_NG!T22</f>
        <v>10.37</v>
      </c>
      <c r="F22">
        <f>GT_Spot!T22</f>
        <v>0</v>
      </c>
      <c r="G22">
        <f>PPCL_NG!T22</f>
        <v>29.958079610281395</v>
      </c>
      <c r="H22">
        <f>PPCL_Spot!T22</f>
        <v>0</v>
      </c>
      <c r="I22">
        <f>Bawana_NG!T22</f>
        <v>69.607583070032291</v>
      </c>
      <c r="J22">
        <f>Bawana_RLNG!T22</f>
        <v>0</v>
      </c>
      <c r="K22">
        <f>Bawana_Spot!T22</f>
        <v>0.11008072586563479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995.70226368490455</v>
      </c>
      <c r="P22" s="36">
        <v>75.38425796869646</v>
      </c>
      <c r="Q22" s="36">
        <v>26.756932599724898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414.64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-482</v>
      </c>
      <c r="AA22" s="75">
        <f>STOA!J22</f>
        <v>14.22</v>
      </c>
      <c r="AB22" s="75">
        <f>-STOA!P22</f>
        <v>0</v>
      </c>
      <c r="AC22">
        <f t="shared" si="0"/>
        <v>18.196146790107491</v>
      </c>
      <c r="AD22">
        <f t="shared" si="1"/>
        <v>1109.6322158693974</v>
      </c>
      <c r="AE22">
        <f>'IDT-1'!F22</f>
        <v>0</v>
      </c>
      <c r="AF22" s="24"/>
      <c r="AG22">
        <f t="shared" si="2"/>
        <v>1109.6322158693974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8.0791649999999997</v>
      </c>
      <c r="E23">
        <f>GT_NG!T23</f>
        <v>10.37</v>
      </c>
      <c r="F23">
        <f>GT_Spot!T23</f>
        <v>0</v>
      </c>
      <c r="G23">
        <f>PPCL_NG!T23</f>
        <v>29.958079610281395</v>
      </c>
      <c r="H23">
        <f>PPCL_Spot!T23</f>
        <v>0</v>
      </c>
      <c r="I23">
        <f>Bawana_NG!T23</f>
        <v>69.607583070032291</v>
      </c>
      <c r="J23">
        <f>Bawana_RLNG!T23</f>
        <v>0</v>
      </c>
      <c r="K23">
        <f>Bawana_Spot!T23</f>
        <v>0.11008072586563479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990.20066662268732</v>
      </c>
      <c r="P23" s="36">
        <v>75.38425796869646</v>
      </c>
      <c r="Q23" s="36">
        <v>26.756932599724898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414.16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-492</v>
      </c>
      <c r="AA23" s="75">
        <f>STOA!J23</f>
        <v>14.03</v>
      </c>
      <c r="AB23" s="75">
        <f>-STOA!P23</f>
        <v>0</v>
      </c>
      <c r="AC23">
        <f t="shared" si="0"/>
        <v>18.22901695203376</v>
      </c>
      <c r="AD23">
        <f t="shared" si="1"/>
        <v>1093.4277486452543</v>
      </c>
      <c r="AE23">
        <f>'IDT-1'!F23</f>
        <v>0</v>
      </c>
      <c r="AF23" s="24"/>
      <c r="AG23">
        <f t="shared" si="2"/>
        <v>1093.4277486452543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8.0791649999999997</v>
      </c>
      <c r="E24">
        <f>GT_NG!T24</f>
        <v>10.37</v>
      </c>
      <c r="F24">
        <f>GT_Spot!T24</f>
        <v>0</v>
      </c>
      <c r="G24">
        <f>PPCL_NG!T24</f>
        <v>29.958079610281395</v>
      </c>
      <c r="H24">
        <f>PPCL_Spot!T24</f>
        <v>0</v>
      </c>
      <c r="I24">
        <f>Bawana_NG!T24</f>
        <v>69.607583070032291</v>
      </c>
      <c r="J24">
        <f>Bawana_RLNG!T24</f>
        <v>0</v>
      </c>
      <c r="K24">
        <f>Bawana_Spot!T24</f>
        <v>0.11008072586563479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990.48095948421405</v>
      </c>
      <c r="P24" s="36">
        <v>75.38425796869646</v>
      </c>
      <c r="Q24" s="36">
        <v>26.756932599724898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414.16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-492</v>
      </c>
      <c r="AA24" s="75">
        <f>STOA!J24</f>
        <v>14.03</v>
      </c>
      <c r="AB24" s="75">
        <f>-STOA!P24</f>
        <v>0</v>
      </c>
      <c r="AC24">
        <f t="shared" si="0"/>
        <v>18.23137141207058</v>
      </c>
      <c r="AD24">
        <f t="shared" si="1"/>
        <v>1093.7056870467441</v>
      </c>
      <c r="AE24">
        <f>'IDT-1'!F24</f>
        <v>0</v>
      </c>
      <c r="AF24" s="24"/>
      <c r="AG24">
        <f t="shared" si="2"/>
        <v>1093.7056870467441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8.0791649999999997</v>
      </c>
      <c r="E25">
        <f>GT_NG!T25</f>
        <v>10.37</v>
      </c>
      <c r="F25">
        <f>GT_Spot!T25</f>
        <v>0</v>
      </c>
      <c r="G25">
        <f>PPCL_NG!T25</f>
        <v>29.958079610281395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0.11008072586563479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993.18931118565172</v>
      </c>
      <c r="P25" s="36">
        <v>75.38425796869646</v>
      </c>
      <c r="Q25" s="36">
        <v>26.755781176099635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409.99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-492</v>
      </c>
      <c r="AA25" s="75">
        <f>STOA!J25</f>
        <v>14.03</v>
      </c>
      <c r="AB25" s="75">
        <f>-STOA!P25</f>
        <v>0</v>
      </c>
      <c r="AC25">
        <f t="shared" si="0"/>
        <v>18.219081356726868</v>
      </c>
      <c r="AD25">
        <f t="shared" si="1"/>
        <v>1092.2548752754551</v>
      </c>
      <c r="AE25">
        <f>'IDT-1'!F25</f>
        <v>0</v>
      </c>
      <c r="AF25" s="24"/>
      <c r="AG25">
        <f t="shared" si="2"/>
        <v>1092.2548752754551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8.0791649999999997</v>
      </c>
      <c r="E26">
        <f>GT_NG!T26</f>
        <v>10.37</v>
      </c>
      <c r="F26">
        <f>GT_Spot!T26</f>
        <v>0</v>
      </c>
      <c r="G26">
        <f>PPCL_NG!T26</f>
        <v>29.958079610281395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0.11008072586563479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993.18931118565172</v>
      </c>
      <c r="P26" s="36">
        <v>75.38425796869646</v>
      </c>
      <c r="Q26" s="36">
        <v>26.755781176099635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411.78344800000002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-497</v>
      </c>
      <c r="AA26" s="75">
        <f>STOA!J26</f>
        <v>14.03</v>
      </c>
      <c r="AB26" s="75">
        <f>-STOA!P26</f>
        <v>0</v>
      </c>
      <c r="AC26">
        <f t="shared" si="0"/>
        <v>18.276502108551313</v>
      </c>
      <c r="AD26">
        <f t="shared" si="1"/>
        <v>1088.9909025236307</v>
      </c>
      <c r="AE26">
        <f>'IDT-1'!F26</f>
        <v>0</v>
      </c>
      <c r="AF26" s="24"/>
      <c r="AG26">
        <f t="shared" si="2"/>
        <v>1088.9909025236307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8.0791649999999997</v>
      </c>
      <c r="E27">
        <f>GT_NG!T27</f>
        <v>10.37</v>
      </c>
      <c r="F27">
        <f>GT_Spot!T27</f>
        <v>0</v>
      </c>
      <c r="G27">
        <f>PPCL_NG!T27</f>
        <v>29.958079610281395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0.11008072586563479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993.4989839402632</v>
      </c>
      <c r="P27" s="36">
        <v>75.38425796869646</v>
      </c>
      <c r="Q27" s="36">
        <v>26.755781176099635</v>
      </c>
      <c r="R27" s="38">
        <v>2.11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415.56287400000002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-503</v>
      </c>
      <c r="AA27" s="75">
        <f>STOA!J27</f>
        <v>13.85</v>
      </c>
      <c r="AB27" s="75">
        <f>-STOA!P27</f>
        <v>0</v>
      </c>
      <c r="AC27">
        <f t="shared" si="0"/>
        <v>18.335533695814934</v>
      </c>
      <c r="AD27">
        <f t="shared" si="1"/>
        <v>1093.9509696909784</v>
      </c>
      <c r="AE27">
        <f>'IDT-1'!F27</f>
        <v>0</v>
      </c>
      <c r="AF27" s="24"/>
      <c r="AG27">
        <f t="shared" si="2"/>
        <v>1093.9509696909784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8.0791649999999997</v>
      </c>
      <c r="E28">
        <f>GT_NG!T28</f>
        <v>10.37</v>
      </c>
      <c r="F28">
        <f>GT_Spot!T28</f>
        <v>0</v>
      </c>
      <c r="G28">
        <f>PPCL_NG!T28</f>
        <v>29.958079610281395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0.11008072586563479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994.0934614944573</v>
      </c>
      <c r="P28" s="36">
        <v>75.38425796869646</v>
      </c>
      <c r="Q28" s="36">
        <v>26.755781176099635</v>
      </c>
      <c r="R28" s="38">
        <v>5.0199999999999996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419.559144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-509</v>
      </c>
      <c r="AA28" s="75">
        <f>STOA!J28</f>
        <v>13.85</v>
      </c>
      <c r="AB28" s="75">
        <f>-STOA!P28</f>
        <v>0</v>
      </c>
      <c r="AC28">
        <f t="shared" si="0"/>
        <v>18.449702921619501</v>
      </c>
      <c r="AD28">
        <f t="shared" si="1"/>
        <v>1095.3775480193681</v>
      </c>
      <c r="AE28">
        <f>'IDT-1'!F28</f>
        <v>0</v>
      </c>
      <c r="AF28" s="24"/>
      <c r="AG28">
        <f t="shared" si="2"/>
        <v>1095.3775480193681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8.0791649999999997</v>
      </c>
      <c r="E29">
        <f>GT_NG!T29</f>
        <v>10.37</v>
      </c>
      <c r="F29">
        <f>GT_Spot!T29</f>
        <v>0</v>
      </c>
      <c r="G29">
        <f>PPCL_NG!T29</f>
        <v>29.958079610281395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0.11008072586563479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1002.0585120880733</v>
      </c>
      <c r="P29" s="36">
        <v>75.382536013068673</v>
      </c>
      <c r="Q29" s="36">
        <v>26.755781176099635</v>
      </c>
      <c r="R29" s="38">
        <v>9.9600000000000009</v>
      </c>
      <c r="S29" s="38">
        <v>0</v>
      </c>
      <c r="T29" s="37">
        <f>SUMPRODUCT(LTA!J29:AN29,LTA!J$101:AN$101,LTA!J$105:AN$105)</f>
        <v>1.29</v>
      </c>
      <c r="U29" s="37">
        <f>SUMPRODUCT(LTA!J29:AN29,LTA!J$102:AN$102,LTA!J$105:AN$105)</f>
        <v>424.77923500000003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-524</v>
      </c>
      <c r="AA29" s="75">
        <f>STOA!J29</f>
        <v>13.85</v>
      </c>
      <c r="AB29" s="75">
        <f>-STOA!P29</f>
        <v>0</v>
      </c>
      <c r="AC29">
        <f t="shared" si="0"/>
        <v>18.739507012451934</v>
      </c>
      <c r="AD29">
        <f t="shared" si="1"/>
        <v>1099.4611635665237</v>
      </c>
      <c r="AE29">
        <f>'IDT-1'!F29</f>
        <v>0</v>
      </c>
      <c r="AF29" s="24"/>
      <c r="AG29">
        <f t="shared" si="2"/>
        <v>1099.4611635665237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8.0791649999999997</v>
      </c>
      <c r="E30">
        <f>GT_NG!T30</f>
        <v>10.37</v>
      </c>
      <c r="F30">
        <f>GT_Spot!T30</f>
        <v>0</v>
      </c>
      <c r="G30">
        <f>PPCL_NG!T30</f>
        <v>29.958079610281395</v>
      </c>
      <c r="H30">
        <f>PPCL_Spot!T30</f>
        <v>0</v>
      </c>
      <c r="I30">
        <f>Bawana_NG!T30</f>
        <v>69.607499730613114</v>
      </c>
      <c r="J30">
        <f>Bawana_RLNG!T30</f>
        <v>0</v>
      </c>
      <c r="K30">
        <f>Bawana_Spot!T30</f>
        <v>0.11008072586563479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1002.128267734475</v>
      </c>
      <c r="P30" s="36">
        <v>75.382536013068673</v>
      </c>
      <c r="Q30" s="36">
        <v>26.755781176099635</v>
      </c>
      <c r="R30" s="38">
        <v>14.547677573822824</v>
      </c>
      <c r="S30" s="38">
        <v>0</v>
      </c>
      <c r="T30" s="37">
        <f>SUMPRODUCT(LTA!J30:AN30,LTA!J$101:AN$101,LTA!J$105:AN$105)</f>
        <v>3.76</v>
      </c>
      <c r="U30" s="37">
        <f>SUMPRODUCT(LTA!J30:AN30,LTA!J$102:AN$102,LTA!J$105:AN$105)</f>
        <v>430.928087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-540</v>
      </c>
      <c r="AA30" s="75">
        <f>STOA!J30</f>
        <v>13.85</v>
      </c>
      <c r="AB30" s="75">
        <f>-STOA!P30</f>
        <v>0</v>
      </c>
      <c r="AC30">
        <f t="shared" si="0"/>
        <v>19.028923958150713</v>
      </c>
      <c r="AD30">
        <f t="shared" si="1"/>
        <v>1091.4482506060754</v>
      </c>
      <c r="AE30">
        <f>'IDT-1'!F30</f>
        <v>0</v>
      </c>
      <c r="AF30" s="24"/>
      <c r="AG30">
        <f t="shared" si="2"/>
        <v>1091.4482506060754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8.0791649999999997</v>
      </c>
      <c r="E31">
        <f>GT_NG!T31</f>
        <v>10.37</v>
      </c>
      <c r="F31">
        <f>GT_Spot!T31</f>
        <v>0</v>
      </c>
      <c r="G31">
        <f>PPCL_NG!T31</f>
        <v>29.418089734432833</v>
      </c>
      <c r="H31">
        <f>PPCL_Spot!T31</f>
        <v>0</v>
      </c>
      <c r="I31">
        <f>Bawana_NG!T31</f>
        <v>69.607499730613114</v>
      </c>
      <c r="J31">
        <f>Bawana_RLNG!T31</f>
        <v>0</v>
      </c>
      <c r="K31">
        <f>Bawana_Spot!T31</f>
        <v>0.11008072586563479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1000.5965878899287</v>
      </c>
      <c r="P31" s="36">
        <v>75.382536013068673</v>
      </c>
      <c r="Q31" s="36">
        <v>26.755781176099635</v>
      </c>
      <c r="R31" s="38">
        <v>18.309999999999999</v>
      </c>
      <c r="S31" s="38">
        <v>0</v>
      </c>
      <c r="T31" s="37">
        <f>SUMPRODUCT(LTA!J31:AN31,LTA!J$101:AN$101,LTA!J$105:AN$105)</f>
        <v>8.34</v>
      </c>
      <c r="U31" s="37">
        <f>SUMPRODUCT(LTA!J31:AN31,LTA!J$102:AN$102,LTA!J$105:AN$105)</f>
        <v>438.73215799999997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-557</v>
      </c>
      <c r="AA31" s="75">
        <f>STOA!J31</f>
        <v>13.67</v>
      </c>
      <c r="AB31" s="75">
        <f>-STOA!P31</f>
        <v>0</v>
      </c>
      <c r="AC31">
        <f t="shared" si="0"/>
        <v>19.374360895851289</v>
      </c>
      <c r="AD31">
        <f t="shared" si="1"/>
        <v>1077.9975373741572</v>
      </c>
      <c r="AE31">
        <f>'IDT-1'!F31</f>
        <v>0</v>
      </c>
      <c r="AF31" s="24"/>
      <c r="AG31">
        <f t="shared" si="2"/>
        <v>1077.9975373741572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8.0791649999999997</v>
      </c>
      <c r="E32">
        <f>GT_NG!T32</f>
        <v>10.050000000000001</v>
      </c>
      <c r="F32">
        <f>GT_Spot!T32</f>
        <v>0</v>
      </c>
      <c r="G32">
        <f>PPCL_NG!T32</f>
        <v>29.418089734432833</v>
      </c>
      <c r="H32">
        <f>PPCL_Spot!T32</f>
        <v>0</v>
      </c>
      <c r="I32">
        <f>Bawana_NG!T32</f>
        <v>54.257937352695201</v>
      </c>
      <c r="J32">
        <f>Bawana_RLNG!T32</f>
        <v>0</v>
      </c>
      <c r="K32">
        <f>Bawana_Spot!T32</f>
        <v>0.11008072586563479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917.65471197168449</v>
      </c>
      <c r="P32" s="36">
        <v>38.68</v>
      </c>
      <c r="Q32" s="36">
        <v>7.7382571492906997</v>
      </c>
      <c r="R32" s="38">
        <v>19.199999999999996</v>
      </c>
      <c r="S32" s="38">
        <v>0</v>
      </c>
      <c r="T32" s="37">
        <f>SUMPRODUCT(LTA!J32:AN32,LTA!J$101:AN$101,LTA!J$105:AN$105)</f>
        <v>15.15</v>
      </c>
      <c r="U32" s="37">
        <f>SUMPRODUCT(LTA!J32:AN32,LTA!J$102:AN$102,LTA!J$105:AN$105)</f>
        <v>412.11283299999997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-252</v>
      </c>
      <c r="AA32" s="75">
        <f>STOA!J32</f>
        <v>13.67</v>
      </c>
      <c r="AB32" s="75">
        <f>-STOA!P32</f>
        <v>0</v>
      </c>
      <c r="AC32">
        <f t="shared" si="0"/>
        <v>16.521312955221862</v>
      </c>
      <c r="AD32">
        <f t="shared" si="1"/>
        <v>1072.5997619787472</v>
      </c>
      <c r="AE32">
        <f>'IDT-1'!F32</f>
        <v>0</v>
      </c>
      <c r="AF32" s="24"/>
      <c r="AG32">
        <f t="shared" si="2"/>
        <v>1072.5997619787472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-185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8.0791649999999997</v>
      </c>
      <c r="E33">
        <f>GT_NG!T33</f>
        <v>10.050000000000001</v>
      </c>
      <c r="F33">
        <f>GT_Spot!T33</f>
        <v>0</v>
      </c>
      <c r="G33">
        <f>PPCL_NG!T33</f>
        <v>29.418089734432833</v>
      </c>
      <c r="H33">
        <f>PPCL_Spot!T33</f>
        <v>0</v>
      </c>
      <c r="I33">
        <f>Bawana_NG!T33</f>
        <v>54.257937352695201</v>
      </c>
      <c r="J33">
        <f>Bawana_RLNG!T33</f>
        <v>0</v>
      </c>
      <c r="K33">
        <f>Bawana_Spot!T33</f>
        <v>0.11008072586563479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829.39358346081713</v>
      </c>
      <c r="P33" s="36">
        <v>38.68</v>
      </c>
      <c r="Q33" s="36">
        <v>7.7382571492906997</v>
      </c>
      <c r="R33" s="38">
        <v>20.2</v>
      </c>
      <c r="S33" s="38">
        <v>0</v>
      </c>
      <c r="T33" s="37">
        <f>SUMPRODUCT(LTA!J33:AN33,LTA!J$101:AN$101,LTA!J$105:AN$105)</f>
        <v>26.3</v>
      </c>
      <c r="U33" s="37">
        <f>SUMPRODUCT(LTA!J33:AN33,LTA!J$102:AN$102,LTA!J$105:AN$105)</f>
        <v>434.95655700000003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-284</v>
      </c>
      <c r="AA33" s="75">
        <f>STOA!J33</f>
        <v>13.67</v>
      </c>
      <c r="AB33" s="75">
        <f>-STOA!P33</f>
        <v>0</v>
      </c>
      <c r="AC33">
        <f t="shared" si="0"/>
        <v>15.667251186535898</v>
      </c>
      <c r="AD33">
        <f t="shared" si="1"/>
        <v>1068.1864192365656</v>
      </c>
      <c r="AE33">
        <f>'IDT-1'!F33</f>
        <v>0</v>
      </c>
      <c r="AF33" s="24"/>
      <c r="AG33">
        <f t="shared" si="2"/>
        <v>1068.1864192365656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8.0791649999999997</v>
      </c>
      <c r="E34">
        <f>GT_NG!T34</f>
        <v>10.050000000000001</v>
      </c>
      <c r="F34">
        <f>GT_Spot!T34</f>
        <v>0</v>
      </c>
      <c r="G34">
        <f>PPCL_NG!T34</f>
        <v>29.958079610281395</v>
      </c>
      <c r="H34">
        <f>PPCL_Spot!T34</f>
        <v>0</v>
      </c>
      <c r="I34">
        <f>Bawana_NG!T34</f>
        <v>54.257937352695201</v>
      </c>
      <c r="J34">
        <f>Bawana_RLNG!T34</f>
        <v>0</v>
      </c>
      <c r="K34">
        <f>Bawana_Spot!T34</f>
        <v>0.11008072586563479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762.45104920609299</v>
      </c>
      <c r="P34" s="36">
        <v>75.382536013068673</v>
      </c>
      <c r="Q34" s="36">
        <v>26.759999999999998</v>
      </c>
      <c r="R34" s="38">
        <v>20.2</v>
      </c>
      <c r="S34" s="38">
        <v>0</v>
      </c>
      <c r="T34" s="37">
        <f>SUMPRODUCT(LTA!J34:AN34,LTA!J$101:AN$101,LTA!J$105:AN$105)</f>
        <v>34.29</v>
      </c>
      <c r="U34" s="37">
        <f>SUMPRODUCT(LTA!J34:AN34,LTA!J$102:AN$102,LTA!J$105:AN$105)</f>
        <v>436.34040100000004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-305</v>
      </c>
      <c r="AA34" s="75">
        <f>STOA!J34</f>
        <v>13.67</v>
      </c>
      <c r="AB34" s="75">
        <f>-STOA!P34</f>
        <v>0</v>
      </c>
      <c r="AC34">
        <f t="shared" si="0"/>
        <v>15.622409414909525</v>
      </c>
      <c r="AD34">
        <f t="shared" si="1"/>
        <v>1070.9268394930946</v>
      </c>
      <c r="AE34">
        <f>'IDT-1'!F34</f>
        <v>0</v>
      </c>
      <c r="AF34" s="24"/>
      <c r="AG34">
        <f t="shared" si="2"/>
        <v>1070.9268394930946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-80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8.0791649999999997</v>
      </c>
      <c r="E35">
        <f>GT_NG!T35</f>
        <v>10.050000000000001</v>
      </c>
      <c r="F35">
        <f>GT_Spot!T35</f>
        <v>0</v>
      </c>
      <c r="G35">
        <f>PPCL_NG!T35</f>
        <v>29.958079610281395</v>
      </c>
      <c r="H35">
        <f>PPCL_Spot!T35</f>
        <v>0</v>
      </c>
      <c r="I35">
        <f>Bawana_NG!T35</f>
        <v>53.969999999999985</v>
      </c>
      <c r="J35">
        <f>Bawana_RLNG!T35</f>
        <v>0</v>
      </c>
      <c r="K35">
        <f>Bawana_Spot!T35</f>
        <v>0.11008072586563479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740.73842817240961</v>
      </c>
      <c r="P35" s="36">
        <v>75.382536013068673</v>
      </c>
      <c r="Q35" s="36">
        <v>26.759999999999998</v>
      </c>
      <c r="R35" s="38">
        <v>20.2</v>
      </c>
      <c r="S35" s="38">
        <v>0</v>
      </c>
      <c r="T35" s="37">
        <f>SUMPRODUCT(LTA!J35:AN35,LTA!J$101:AN$101,LTA!J$105:AN$105)</f>
        <v>42.61</v>
      </c>
      <c r="U35" s="37">
        <f>SUMPRODUCT(LTA!J35:AN35,LTA!J$102:AN$102,LTA!J$105:AN$105)</f>
        <v>436.59726800000004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-306</v>
      </c>
      <c r="AA35" s="75">
        <f>STOA!J35</f>
        <v>13.48</v>
      </c>
      <c r="AB35" s="75">
        <f>-STOA!P35</f>
        <v>0</v>
      </c>
      <c r="AC35">
        <f t="shared" si="0"/>
        <v>15.389458199115499</v>
      </c>
      <c r="AD35">
        <f t="shared" si="1"/>
        <v>1071.5460993225099</v>
      </c>
      <c r="AE35">
        <f>'IDT-1'!F35</f>
        <v>0</v>
      </c>
      <c r="AF35" s="24"/>
      <c r="AG35">
        <f t="shared" si="2"/>
        <v>1071.5460993225099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8.0791649999999997</v>
      </c>
      <c r="E36">
        <f>GT_NG!T36</f>
        <v>10.050000000000001</v>
      </c>
      <c r="F36">
        <f>GT_Spot!T36</f>
        <v>0</v>
      </c>
      <c r="G36">
        <f>PPCL_NG!T36</f>
        <v>29.958079610281395</v>
      </c>
      <c r="H36">
        <f>PPCL_Spot!T36</f>
        <v>0</v>
      </c>
      <c r="I36">
        <f>Bawana_NG!T36</f>
        <v>53.969999999999985</v>
      </c>
      <c r="J36">
        <f>Bawana_RLNG!T36</f>
        <v>0</v>
      </c>
      <c r="K36">
        <f>Bawana_Spot!T36</f>
        <v>0.11008072586563479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735.000986019675</v>
      </c>
      <c r="P36" s="36">
        <v>75.382536013068673</v>
      </c>
      <c r="Q36" s="36">
        <v>26.759999999999998</v>
      </c>
      <c r="R36" s="38">
        <v>22.2</v>
      </c>
      <c r="S36" s="38">
        <v>0</v>
      </c>
      <c r="T36" s="37">
        <f>SUMPRODUCT(LTA!J36:AN36,LTA!J$101:AN$101,LTA!J$105:AN$105)</f>
        <v>51.83</v>
      </c>
      <c r="U36" s="37">
        <f>SUMPRODUCT(LTA!J36:AN36,LTA!J$102:AN$102,LTA!J$105:AN$105)</f>
        <v>436.53450799999996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-304</v>
      </c>
      <c r="AA36" s="75">
        <f>STOA!J36</f>
        <v>13.48</v>
      </c>
      <c r="AB36" s="75">
        <f>-STOA!P36</f>
        <v>0</v>
      </c>
      <c r="AC36">
        <f t="shared" si="0"/>
        <v>15.333330608333856</v>
      </c>
      <c r="AD36">
        <f t="shared" si="1"/>
        <v>1089.0220247605569</v>
      </c>
      <c r="AE36">
        <f>'IDT-1'!F36</f>
        <v>0</v>
      </c>
      <c r="AF36" s="24"/>
      <c r="AG36">
        <f t="shared" si="2"/>
        <v>1089.0220247605569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8.0791649999999997</v>
      </c>
      <c r="E37">
        <f>GT_NG!T37</f>
        <v>10.050000000000001</v>
      </c>
      <c r="F37">
        <f>GT_Spot!T37</f>
        <v>0</v>
      </c>
      <c r="G37">
        <f>PPCL_NG!T37</f>
        <v>29.958079610281395</v>
      </c>
      <c r="H37">
        <f>PPCL_Spot!T37</f>
        <v>0</v>
      </c>
      <c r="I37">
        <f>Bawana_NG!T37</f>
        <v>56.867875845067793</v>
      </c>
      <c r="J37">
        <f>Bawana_RLNG!T37</f>
        <v>0</v>
      </c>
      <c r="K37">
        <f>Bawana_Spot!T37</f>
        <v>0.11008072586563479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735.85817499448319</v>
      </c>
      <c r="P37" s="36">
        <v>75.382536013068673</v>
      </c>
      <c r="Q37" s="36">
        <v>26.759999999999998</v>
      </c>
      <c r="R37" s="38">
        <v>22.2</v>
      </c>
      <c r="S37" s="38">
        <v>0</v>
      </c>
      <c r="T37" s="37">
        <f>SUMPRODUCT(LTA!J37:AN37,LTA!J$101:AN$101,LTA!J$105:AN$105)</f>
        <v>59.08</v>
      </c>
      <c r="U37" s="37">
        <f>SUMPRODUCT(LTA!J37:AN37,LTA!J$102:AN$102,LTA!J$105:AN$105)</f>
        <v>444.91073600000004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-312</v>
      </c>
      <c r="AA37" s="75">
        <f>STOA!J37</f>
        <v>13.48</v>
      </c>
      <c r="AB37" s="75">
        <f>-STOA!P37</f>
        <v>0</v>
      </c>
      <c r="AC37">
        <f t="shared" si="0"/>
        <v>15.648614307068819</v>
      </c>
      <c r="AD37">
        <f t="shared" si="1"/>
        <v>1090.088033881698</v>
      </c>
      <c r="AE37">
        <f>'IDT-1'!F37</f>
        <v>0</v>
      </c>
      <c r="AF37" s="24"/>
      <c r="AG37">
        <f t="shared" si="2"/>
        <v>1090.088033881698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8.0791649999999997</v>
      </c>
      <c r="E38">
        <f>GT_NG!T38</f>
        <v>10.050000000000001</v>
      </c>
      <c r="F38">
        <f>GT_Spot!T38</f>
        <v>0</v>
      </c>
      <c r="G38">
        <f>PPCL_NG!T38</f>
        <v>29.958079610281395</v>
      </c>
      <c r="H38">
        <f>PPCL_Spot!T38</f>
        <v>0</v>
      </c>
      <c r="I38">
        <f>Bawana_NG!T38</f>
        <v>56.867875845067793</v>
      </c>
      <c r="J38">
        <f>Bawana_RLNG!T38</f>
        <v>0</v>
      </c>
      <c r="K38">
        <f>Bawana_Spot!T38</f>
        <v>0.11008072586563479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733.3947850548351</v>
      </c>
      <c r="P38" s="36">
        <v>75.382536013068673</v>
      </c>
      <c r="Q38" s="36">
        <v>26.759999999999998</v>
      </c>
      <c r="R38" s="38">
        <v>22.2</v>
      </c>
      <c r="S38" s="38">
        <v>0</v>
      </c>
      <c r="T38" s="37">
        <f>SUMPRODUCT(LTA!J38:AN38,LTA!J$101:AN$101,LTA!J$105:AN$105)</f>
        <v>67.239999999999995</v>
      </c>
      <c r="U38" s="37">
        <f>SUMPRODUCT(LTA!J38:AN38,LTA!J$102:AN$102,LTA!J$105:AN$105)</f>
        <v>453.503289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-322</v>
      </c>
      <c r="AA38" s="75">
        <f>STOA!J38</f>
        <v>13.48</v>
      </c>
      <c r="AB38" s="75">
        <f>-STOA!P38</f>
        <v>0</v>
      </c>
      <c r="AC38">
        <f t="shared" si="0"/>
        <v>15.89571064264911</v>
      </c>
      <c r="AD38">
        <f t="shared" si="1"/>
        <v>1089.1301006064693</v>
      </c>
      <c r="AE38">
        <f>'IDT-1'!F38</f>
        <v>0</v>
      </c>
      <c r="AF38" s="24"/>
      <c r="AG38">
        <f t="shared" si="2"/>
        <v>1089.1301006064693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7.997922</v>
      </c>
      <c r="E39">
        <f>GT_NG!T39</f>
        <v>9.4323926380368075</v>
      </c>
      <c r="F39">
        <f>GT_Spot!T39</f>
        <v>0</v>
      </c>
      <c r="G39">
        <f>PPCL_NG!T39</f>
        <v>29.69</v>
      </c>
      <c r="H39">
        <f>PPCL_Spot!T39</f>
        <v>0</v>
      </c>
      <c r="I39">
        <f>Bawana_NG!T39</f>
        <v>56.867875845067793</v>
      </c>
      <c r="J39">
        <f>Bawana_RLNG!T39</f>
        <v>0</v>
      </c>
      <c r="K39">
        <f>Bawana_Spot!T39</f>
        <v>0.11008072586563479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705.13115537337762</v>
      </c>
      <c r="P39" s="36">
        <v>75.382536013068673</v>
      </c>
      <c r="Q39" s="36">
        <v>7.7377141169521568</v>
      </c>
      <c r="R39" s="38">
        <v>22.2</v>
      </c>
      <c r="S39" s="38">
        <v>0</v>
      </c>
      <c r="T39" s="37">
        <f>SUMPRODUCT(LTA!J39:AN39,LTA!J$101:AN$101,LTA!J$105:AN$105)</f>
        <v>75.430000000000007</v>
      </c>
      <c r="U39" s="37">
        <f>SUMPRODUCT(LTA!J39:AN39,LTA!J$102:AN$102,LTA!J$105:AN$105)</f>
        <v>451.38801500000005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-297</v>
      </c>
      <c r="AA39" s="75">
        <f>STOA!J39</f>
        <v>13.3</v>
      </c>
      <c r="AB39" s="75">
        <f>-STOA!P39</f>
        <v>0</v>
      </c>
      <c r="AC39">
        <f t="shared" si="0"/>
        <v>14.92150792462351</v>
      </c>
      <c r="AD39">
        <f t="shared" si="1"/>
        <v>1120.7461837877452</v>
      </c>
      <c r="AE39">
        <f>'IDT-1'!F39</f>
        <v>0</v>
      </c>
      <c r="AF39" s="24"/>
      <c r="AG39">
        <f t="shared" si="2"/>
        <v>1120.7461837877452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-22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7.997922</v>
      </c>
      <c r="E40">
        <f>GT_NG!T40</f>
        <v>9.4323926380368075</v>
      </c>
      <c r="F40">
        <f>GT_Spot!T40</f>
        <v>0</v>
      </c>
      <c r="G40">
        <f>PPCL_NG!T40</f>
        <v>29.69</v>
      </c>
      <c r="H40">
        <f>PPCL_Spot!T40</f>
        <v>0</v>
      </c>
      <c r="I40">
        <f>Bawana_NG!T40</f>
        <v>56.867875845067793</v>
      </c>
      <c r="J40">
        <f>Bawana_RLNG!T40</f>
        <v>0</v>
      </c>
      <c r="K40">
        <f>Bawana_Spot!T40</f>
        <v>0.11008072586563479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703.32959319973634</v>
      </c>
      <c r="P40" s="36">
        <v>75.382536013068673</v>
      </c>
      <c r="Q40" s="36">
        <v>7.7377141169521568</v>
      </c>
      <c r="R40" s="38">
        <v>22.2</v>
      </c>
      <c r="S40" s="38">
        <v>0</v>
      </c>
      <c r="T40" s="37">
        <f>SUMPRODUCT(LTA!J40:AN40,LTA!J$101:AN$101,LTA!J$105:AN$105)</f>
        <v>80.900000000000006</v>
      </c>
      <c r="U40" s="37">
        <f>SUMPRODUCT(LTA!J40:AN40,LTA!J$102:AN$102,LTA!J$105:AN$105)</f>
        <v>455.85328599999997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-219</v>
      </c>
      <c r="AA40" s="75">
        <f>STOA!J40</f>
        <v>13.3</v>
      </c>
      <c r="AB40" s="75">
        <f>-STOA!P40</f>
        <v>0</v>
      </c>
      <c r="AC40">
        <f t="shared" si="0"/>
        <v>14.396850038022688</v>
      </c>
      <c r="AD40">
        <f t="shared" si="1"/>
        <v>1199.4045505007048</v>
      </c>
      <c r="AE40">
        <f>'IDT-1'!F40</f>
        <v>0</v>
      </c>
      <c r="AF40" s="24"/>
      <c r="AG40">
        <f t="shared" si="2"/>
        <v>1199.4045505007048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7.997922</v>
      </c>
      <c r="E41">
        <f>GT_NG!T41</f>
        <v>9.4323926380368075</v>
      </c>
      <c r="F41">
        <f>GT_Spot!T41</f>
        <v>0</v>
      </c>
      <c r="G41">
        <f>PPCL_NG!T41</f>
        <v>29.69</v>
      </c>
      <c r="H41">
        <f>PPCL_Spot!T41</f>
        <v>0</v>
      </c>
      <c r="I41">
        <f>Bawana_NG!T41</f>
        <v>56.867875845067793</v>
      </c>
      <c r="J41">
        <f>Bawana_RLNG!T41</f>
        <v>0</v>
      </c>
      <c r="K41">
        <f>Bawana_Spot!T41</f>
        <v>0.11008072586563479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703.32959319973634</v>
      </c>
      <c r="P41" s="36">
        <v>75.382536013068673</v>
      </c>
      <c r="Q41" s="36">
        <v>7.7377141169521568</v>
      </c>
      <c r="R41" s="38">
        <v>22.2</v>
      </c>
      <c r="S41" s="38">
        <v>0</v>
      </c>
      <c r="T41" s="37">
        <f>SUMPRODUCT(LTA!J41:AN41,LTA!J$101:AN$101,LTA!J$105:AN$105)</f>
        <v>86.73</v>
      </c>
      <c r="U41" s="37">
        <f>SUMPRODUCT(LTA!J41:AN41,LTA!J$102:AN$102,LTA!J$105:AN$105)</f>
        <v>460.21044800000004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-174</v>
      </c>
      <c r="AA41" s="75">
        <f>STOA!J41</f>
        <v>13.3</v>
      </c>
      <c r="AB41" s="75">
        <f>-STOA!P41</f>
        <v>0</v>
      </c>
      <c r="AC41">
        <f t="shared" si="0"/>
        <v>13.906383473530234</v>
      </c>
      <c r="AD41">
        <f t="shared" si="1"/>
        <v>1278.0821790651974</v>
      </c>
      <c r="AE41">
        <f>'IDT-1'!F41</f>
        <v>0</v>
      </c>
      <c r="AF41" s="24"/>
      <c r="AG41">
        <f t="shared" si="2"/>
        <v>1278.0821790651974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7.997922</v>
      </c>
      <c r="E42">
        <f>GT_NG!T42</f>
        <v>9.4323926380368075</v>
      </c>
      <c r="F42">
        <f>GT_Spot!T42</f>
        <v>0</v>
      </c>
      <c r="G42">
        <f>PPCL_NG!T42</f>
        <v>29.69</v>
      </c>
      <c r="H42">
        <f>PPCL_Spot!T42</f>
        <v>0</v>
      </c>
      <c r="I42">
        <f>Bawana_NG!T42</f>
        <v>56.867875845067793</v>
      </c>
      <c r="J42">
        <f>Bawana_RLNG!T42</f>
        <v>0</v>
      </c>
      <c r="K42">
        <f>Bawana_Spot!T42</f>
        <v>0.11008072586563479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703.32959319973634</v>
      </c>
      <c r="P42" s="36">
        <v>75.382536013068673</v>
      </c>
      <c r="Q42" s="36">
        <v>7.7377141169521568</v>
      </c>
      <c r="R42" s="38">
        <v>21.9</v>
      </c>
      <c r="S42" s="38">
        <v>0</v>
      </c>
      <c r="T42" s="37">
        <f>SUMPRODUCT(LTA!J42:AN42,LTA!J$101:AN$101,LTA!J$105:AN$105)</f>
        <v>93.57</v>
      </c>
      <c r="U42" s="37">
        <f>SUMPRODUCT(LTA!J42:AN42,LTA!J$102:AN$102,LTA!J$105:AN$105)</f>
        <v>462.45898200000005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-137</v>
      </c>
      <c r="AA42" s="75">
        <f>STOA!J42</f>
        <v>13.3</v>
      </c>
      <c r="AB42" s="75">
        <f>-STOA!P42</f>
        <v>0</v>
      </c>
      <c r="AC42">
        <f t="shared" si="0"/>
        <v>13.666774323309335</v>
      </c>
      <c r="AD42">
        <f t="shared" si="1"/>
        <v>1324.1103222154181</v>
      </c>
      <c r="AE42">
        <f>'IDT-1'!F42</f>
        <v>0</v>
      </c>
      <c r="AF42" s="24"/>
      <c r="AG42">
        <f t="shared" si="2"/>
        <v>1324.1103222154181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-7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7.997922</v>
      </c>
      <c r="E43">
        <f>GT_NG!T43</f>
        <v>9.4323926380368075</v>
      </c>
      <c r="F43">
        <f>GT_Spot!T43</f>
        <v>0</v>
      </c>
      <c r="G43">
        <f>PPCL_NG!T43</f>
        <v>29.69</v>
      </c>
      <c r="H43">
        <f>PPCL_Spot!T43</f>
        <v>0</v>
      </c>
      <c r="I43">
        <f>Bawana_NG!T43</f>
        <v>56.867875845067793</v>
      </c>
      <c r="J43">
        <f>Bawana_RLNG!T43</f>
        <v>0</v>
      </c>
      <c r="K43">
        <f>Bawana_Spot!T43</f>
        <v>0.11008072586563479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691.21899962692498</v>
      </c>
      <c r="P43" s="36">
        <v>75.382536013068673</v>
      </c>
      <c r="Q43" s="36">
        <v>7.7377141169521568</v>
      </c>
      <c r="R43" s="38">
        <v>21.9</v>
      </c>
      <c r="S43" s="38">
        <v>0</v>
      </c>
      <c r="T43" s="37">
        <f>SUMPRODUCT(LTA!J43:AN43,LTA!J$101:AN$101,LTA!J$105:AN$105)</f>
        <v>101.27</v>
      </c>
      <c r="U43" s="37">
        <f>SUMPRODUCT(LTA!J43:AN43,LTA!J$102:AN$102,LTA!J$105:AN$105)</f>
        <v>468.54155100000003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-115</v>
      </c>
      <c r="AA43" s="75">
        <f>STOA!J43</f>
        <v>13.11</v>
      </c>
      <c r="AB43" s="75">
        <f>-STOA!P43</f>
        <v>0</v>
      </c>
      <c r="AC43">
        <f t="shared" si="0"/>
        <v>13.474215342875935</v>
      </c>
      <c r="AD43">
        <f t="shared" si="1"/>
        <v>1359.6248566230399</v>
      </c>
      <c r="AE43">
        <f>'IDT-1'!F43</f>
        <v>0</v>
      </c>
      <c r="AF43" s="24"/>
      <c r="AG43">
        <f t="shared" si="2"/>
        <v>1359.6248566230399</v>
      </c>
      <c r="AI43" s="34">
        <f>PXIL!J43</f>
        <v>0</v>
      </c>
      <c r="AJ43" s="34">
        <f>PXIL!P43</f>
        <v>0</v>
      </c>
      <c r="AK43" s="34">
        <f>RTM_IEX!J43</f>
        <v>4.84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7.997922</v>
      </c>
      <c r="E44">
        <f>GT_NG!T44</f>
        <v>9.4323926380368075</v>
      </c>
      <c r="F44">
        <f>GT_Spot!T44</f>
        <v>0</v>
      </c>
      <c r="G44">
        <f>PPCL_NG!T44</f>
        <v>29.69</v>
      </c>
      <c r="H44">
        <f>PPCL_Spot!T44</f>
        <v>0</v>
      </c>
      <c r="I44">
        <f>Bawana_NG!T44</f>
        <v>56.867875845067793</v>
      </c>
      <c r="J44">
        <f>Bawana_RLNG!T44</f>
        <v>0</v>
      </c>
      <c r="K44">
        <f>Bawana_Spot!T44</f>
        <v>0.11008072586563479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691.30838388302561</v>
      </c>
      <c r="P44" s="36">
        <v>48.357236255572062</v>
      </c>
      <c r="Q44" s="36">
        <v>7.7377141169521568</v>
      </c>
      <c r="R44" s="38">
        <v>21.9</v>
      </c>
      <c r="S44" s="38">
        <v>0</v>
      </c>
      <c r="T44" s="37">
        <f>SUMPRODUCT(LTA!J44:AN44,LTA!J$101:AN$101,LTA!J$105:AN$105)</f>
        <v>104.9</v>
      </c>
      <c r="U44" s="37">
        <f>SUMPRODUCT(LTA!J44:AN44,LTA!J$102:AN$102,LTA!J$105:AN$105)</f>
        <v>471.33996500000001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-27</v>
      </c>
      <c r="AA44" s="75">
        <f>STOA!J44</f>
        <v>13.11</v>
      </c>
      <c r="AB44" s="75">
        <f>-STOA!P44</f>
        <v>0</v>
      </c>
      <c r="AC44">
        <f t="shared" si="0"/>
        <v>12.769969182220645</v>
      </c>
      <c r="AD44">
        <f t="shared" si="1"/>
        <v>1392.9816012822994</v>
      </c>
      <c r="AE44">
        <f>'IDT-1'!F44</f>
        <v>0</v>
      </c>
      <c r="AF44" s="24"/>
      <c r="AG44">
        <f t="shared" si="2"/>
        <v>1392.9816012822994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7.997922</v>
      </c>
      <c r="E45">
        <f>GT_NG!T45</f>
        <v>9.4323926380368075</v>
      </c>
      <c r="F45">
        <f>GT_Spot!T45</f>
        <v>0</v>
      </c>
      <c r="G45">
        <f>PPCL_NG!T45</f>
        <v>29.69</v>
      </c>
      <c r="H45">
        <f>PPCL_Spot!T45</f>
        <v>0</v>
      </c>
      <c r="I45">
        <f>Bawana_NG!T45</f>
        <v>56.867875845067793</v>
      </c>
      <c r="J45">
        <f>Bawana_RLNG!T45</f>
        <v>0</v>
      </c>
      <c r="K45">
        <f>Bawana_Spot!T45</f>
        <v>0.11008072586563479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687.47213549398418</v>
      </c>
      <c r="P45" s="36">
        <v>19.341325202137863</v>
      </c>
      <c r="Q45" s="36">
        <v>7.7377141169521568</v>
      </c>
      <c r="R45" s="38">
        <v>21.9</v>
      </c>
      <c r="S45" s="38">
        <v>0</v>
      </c>
      <c r="T45" s="37">
        <f>SUMPRODUCT(LTA!J45:AN45,LTA!J$101:AN$101,LTA!J$105:AN$105)</f>
        <v>107.52</v>
      </c>
      <c r="U45" s="37">
        <f>SUMPRODUCT(LTA!J45:AN45,LTA!J$102:AN$102,LTA!J$105:AN$105)</f>
        <v>471.73714000000001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-20</v>
      </c>
      <c r="AA45" s="75">
        <f>STOA!J45</f>
        <v>13.11</v>
      </c>
      <c r="AB45" s="75">
        <f>-STOA!P45</f>
        <v>0</v>
      </c>
      <c r="AC45">
        <f t="shared" si="0"/>
        <v>12.246578477082954</v>
      </c>
      <c r="AD45">
        <f t="shared" si="1"/>
        <v>1405.5100075449614</v>
      </c>
      <c r="AE45">
        <f>'IDT-1'!F45</f>
        <v>0</v>
      </c>
      <c r="AF45" s="24"/>
      <c r="AG45">
        <f t="shared" si="2"/>
        <v>1405.5100075449614</v>
      </c>
      <c r="AI45" s="34">
        <f>PXIL!J45</f>
        <v>0</v>
      </c>
      <c r="AJ45" s="34">
        <f>PXIL!P45</f>
        <v>0</v>
      </c>
      <c r="AK45" s="34">
        <f>RTM_IEX!J45</f>
        <v>4.84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7.997922</v>
      </c>
      <c r="E46">
        <f>GT_NG!T46</f>
        <v>9.4323926380368075</v>
      </c>
      <c r="F46">
        <f>GT_Spot!T46</f>
        <v>0</v>
      </c>
      <c r="G46">
        <f>PPCL_NG!T46</f>
        <v>29.69</v>
      </c>
      <c r="H46">
        <f>PPCL_Spot!T46</f>
        <v>0</v>
      </c>
      <c r="I46">
        <f>Bawana_NG!T46</f>
        <v>56.867875845067793</v>
      </c>
      <c r="J46">
        <f>Bawana_RLNG!T46</f>
        <v>0</v>
      </c>
      <c r="K46">
        <f>Bawana_Spot!T46</f>
        <v>0.11008072586563479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687.60314458441826</v>
      </c>
      <c r="P46" s="36">
        <v>19.341325202137863</v>
      </c>
      <c r="Q46" s="36">
        <v>7.7377141169521568</v>
      </c>
      <c r="R46" s="38">
        <v>21.9</v>
      </c>
      <c r="S46" s="38">
        <v>0</v>
      </c>
      <c r="T46" s="37">
        <f>SUMPRODUCT(LTA!J46:AN46,LTA!J$101:AN$101,LTA!J$105:AN$105)</f>
        <v>107.92</v>
      </c>
      <c r="U46" s="37">
        <f>SUMPRODUCT(LTA!J46:AN46,LTA!J$102:AN$102,LTA!J$105:AN$105)</f>
        <v>473.77136000000002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-7</v>
      </c>
      <c r="AA46" s="75">
        <f>STOA!J46</f>
        <v>13.11</v>
      </c>
      <c r="AB46" s="75">
        <f>-STOA!P46</f>
        <v>0</v>
      </c>
      <c r="AC46">
        <f t="shared" si="0"/>
        <v>12.174213351019041</v>
      </c>
      <c r="AD46">
        <f t="shared" si="1"/>
        <v>1423.0776017614594</v>
      </c>
      <c r="AE46">
        <f>'IDT-1'!F46</f>
        <v>0</v>
      </c>
      <c r="AF46" s="24"/>
      <c r="AG46">
        <f t="shared" si="2"/>
        <v>1423.0776017614594</v>
      </c>
      <c r="AI46" s="34">
        <f>PXIL!J46</f>
        <v>0</v>
      </c>
      <c r="AJ46" s="34">
        <f>PXIL!P46</f>
        <v>0</v>
      </c>
      <c r="AK46" s="34">
        <f>RTM_IEX!J46</f>
        <v>6.77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7.997922</v>
      </c>
      <c r="E47">
        <f>GT_NG!T47</f>
        <v>9.4323926380368075</v>
      </c>
      <c r="F47">
        <f>GT_Spot!T47</f>
        <v>0</v>
      </c>
      <c r="G47">
        <f>PPCL_NG!T47</f>
        <v>29.69</v>
      </c>
      <c r="H47">
        <f>PPCL_Spot!T47</f>
        <v>0</v>
      </c>
      <c r="I47">
        <f>Bawana_NG!T47</f>
        <v>56.867875845067793</v>
      </c>
      <c r="J47">
        <f>Bawana_RLNG!T47</f>
        <v>0</v>
      </c>
      <c r="K47">
        <f>Bawana_Spot!T47</f>
        <v>0.11008072586563479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697.39754065762611</v>
      </c>
      <c r="P47" s="36">
        <v>19.34</v>
      </c>
      <c r="Q47" s="36">
        <v>7.7377141169521568</v>
      </c>
      <c r="R47" s="38">
        <v>21.900000000000002</v>
      </c>
      <c r="S47" s="38">
        <v>0</v>
      </c>
      <c r="T47" s="37">
        <f>SUMPRODUCT(LTA!J47:AN47,LTA!J$101:AN$101,LTA!J$105:AN$105)</f>
        <v>108.28</v>
      </c>
      <c r="U47" s="37">
        <f>SUMPRODUCT(LTA!J47:AN47,LTA!J$102:AN$102,LTA!J$105:AN$105)</f>
        <v>474.56783100000001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12.93</v>
      </c>
      <c r="AB47" s="75">
        <f>-STOA!P47</f>
        <v>0</v>
      </c>
      <c r="AC47">
        <f t="shared" si="0"/>
        <v>12.267107606810253</v>
      </c>
      <c r="AD47">
        <f t="shared" si="1"/>
        <v>1419.9842493767383</v>
      </c>
      <c r="AE47">
        <f>'IDT-1'!F47</f>
        <v>0</v>
      </c>
      <c r="AF47" s="24"/>
      <c r="AG47">
        <f t="shared" si="2"/>
        <v>1419.9842493767383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-14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7.997922</v>
      </c>
      <c r="E48">
        <f>GT_NG!T48</f>
        <v>9.4323926380368075</v>
      </c>
      <c r="F48">
        <f>GT_Spot!T48</f>
        <v>0</v>
      </c>
      <c r="G48">
        <f>PPCL_NG!T48</f>
        <v>29.69</v>
      </c>
      <c r="H48">
        <f>PPCL_Spot!T48</f>
        <v>0</v>
      </c>
      <c r="I48">
        <f>Bawana_NG!T48</f>
        <v>56.867875845067793</v>
      </c>
      <c r="J48">
        <f>Bawana_RLNG!T48</f>
        <v>0</v>
      </c>
      <c r="K48">
        <f>Bawana_Spot!T48</f>
        <v>0.11008072586563479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691.14050765909701</v>
      </c>
      <c r="P48" s="36">
        <v>19.34</v>
      </c>
      <c r="Q48" s="36">
        <v>7.7377141169521568</v>
      </c>
      <c r="R48" s="38">
        <v>21.9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475.218457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12.93</v>
      </c>
      <c r="AB48" s="75">
        <f>-STOA!P48</f>
        <v>0</v>
      </c>
      <c r="AC48">
        <f t="shared" si="0"/>
        <v>12.160715683948386</v>
      </c>
      <c r="AD48">
        <f t="shared" si="1"/>
        <v>1421.484234301071</v>
      </c>
      <c r="AE48">
        <f>'IDT-1'!F48</f>
        <v>0</v>
      </c>
      <c r="AF48" s="24"/>
      <c r="AG48">
        <f t="shared" si="2"/>
        <v>1421.484234301071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-7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7.997922</v>
      </c>
      <c r="E49">
        <f>GT_NG!T49</f>
        <v>9.4323926380368075</v>
      </c>
      <c r="F49">
        <f>GT_Spot!T49</f>
        <v>0</v>
      </c>
      <c r="G49">
        <f>PPCL_NG!T49</f>
        <v>29.69</v>
      </c>
      <c r="H49">
        <f>PPCL_Spot!T49</f>
        <v>0</v>
      </c>
      <c r="I49">
        <f>Bawana_NG!T49</f>
        <v>56.867875845067793</v>
      </c>
      <c r="J49">
        <f>Bawana_RLNG!T49</f>
        <v>0</v>
      </c>
      <c r="K49">
        <f>Bawana_Spot!T49</f>
        <v>0.11008072586563479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691.36855140714999</v>
      </c>
      <c r="P49" s="36">
        <v>19.34</v>
      </c>
      <c r="Q49" s="36">
        <v>7.7377141169521568</v>
      </c>
      <c r="R49" s="38">
        <v>21.9</v>
      </c>
      <c r="S49" s="38">
        <v>0</v>
      </c>
      <c r="T49" s="37">
        <f>SUMPRODUCT(LTA!J49:AN49,LTA!J$101:AN$101,LTA!J$105:AN$105)</f>
        <v>108.28</v>
      </c>
      <c r="U49" s="37">
        <f>SUMPRODUCT(LTA!J49:AN49,LTA!J$102:AN$102,LTA!J$105:AN$105)</f>
        <v>471.35186600000003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13.67</v>
      </c>
      <c r="AB49" s="75">
        <f>-STOA!P49</f>
        <v>0</v>
      </c>
      <c r="AC49">
        <f t="shared" si="0"/>
        <v>12.150149782957808</v>
      </c>
      <c r="AD49">
        <f t="shared" si="1"/>
        <v>1434.2962529501146</v>
      </c>
      <c r="AE49">
        <f>'IDT-1'!F49</f>
        <v>0</v>
      </c>
      <c r="AF49" s="24"/>
      <c r="AG49">
        <f t="shared" si="2"/>
        <v>1434.2962529501146</v>
      </c>
      <c r="AI49" s="34">
        <f>PXIL!J49</f>
        <v>0</v>
      </c>
      <c r="AJ49" s="34">
        <f>PXIL!P49</f>
        <v>0</v>
      </c>
      <c r="AK49" s="34">
        <f>RTM_IEX!J49</f>
        <v>8.6999999999999993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7.997922</v>
      </c>
      <c r="E50">
        <f>GT_NG!T50</f>
        <v>9.4323926380368075</v>
      </c>
      <c r="F50">
        <f>GT_Spot!T50</f>
        <v>0</v>
      </c>
      <c r="G50">
        <f>PPCL_NG!T50</f>
        <v>29.69</v>
      </c>
      <c r="H50">
        <f>PPCL_Spot!T50</f>
        <v>0</v>
      </c>
      <c r="I50">
        <f>Bawana_NG!T50</f>
        <v>56.867875845067793</v>
      </c>
      <c r="J50">
        <f>Bawana_RLNG!T50</f>
        <v>0</v>
      </c>
      <c r="K50">
        <f>Bawana_Spot!T50</f>
        <v>0.11008072586563479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691.39133952472662</v>
      </c>
      <c r="P50" s="36">
        <v>19.34</v>
      </c>
      <c r="Q50" s="36">
        <v>7.7377141169521568</v>
      </c>
      <c r="R50" s="38">
        <v>21.9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471.25439600000004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13.67</v>
      </c>
      <c r="AB50" s="75">
        <f>-STOA!P50</f>
        <v>0</v>
      </c>
      <c r="AC50">
        <f t="shared" si="0"/>
        <v>12.238898455145453</v>
      </c>
      <c r="AD50">
        <f t="shared" si="1"/>
        <v>1444.7728223955035</v>
      </c>
      <c r="AE50">
        <f>'IDT-1'!F50</f>
        <v>0</v>
      </c>
      <c r="AF50" s="24"/>
      <c r="AG50">
        <f t="shared" si="2"/>
        <v>1444.7728223955035</v>
      </c>
      <c r="AI50" s="34">
        <f>PXIL!J50</f>
        <v>0</v>
      </c>
      <c r="AJ50" s="34">
        <f>PXIL!P50</f>
        <v>0</v>
      </c>
      <c r="AK50" s="34">
        <f>RTM_IEX!J50</f>
        <v>19.34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7.997922</v>
      </c>
      <c r="E51">
        <f>GT_NG!T51</f>
        <v>9.4323926380368075</v>
      </c>
      <c r="F51">
        <f>GT_Spot!T51</f>
        <v>0</v>
      </c>
      <c r="G51">
        <f>PPCL_NG!T51</f>
        <v>28.15</v>
      </c>
      <c r="H51">
        <f>PPCL_Spot!T51</f>
        <v>0</v>
      </c>
      <c r="I51">
        <f>Bawana_NG!T51</f>
        <v>56.867875845067793</v>
      </c>
      <c r="J51">
        <f>Bawana_RLNG!T51</f>
        <v>0</v>
      </c>
      <c r="K51">
        <f>Bawana_Spot!T51</f>
        <v>0.11008072586563479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695.55574345512116</v>
      </c>
      <c r="P51" s="36">
        <v>19.34</v>
      </c>
      <c r="Q51" s="36">
        <v>7.7377141169521568</v>
      </c>
      <c r="R51" s="38">
        <v>21.9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465.97546300000005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13.48</v>
      </c>
      <c r="AB51" s="75">
        <f>-STOA!P51</f>
        <v>0</v>
      </c>
      <c r="AC51">
        <f t="shared" si="0"/>
        <v>12.401904410960766</v>
      </c>
      <c r="AD51">
        <f t="shared" si="1"/>
        <v>1464.0152873700829</v>
      </c>
      <c r="AE51">
        <f>'IDT-1'!F51</f>
        <v>0</v>
      </c>
      <c r="AF51" s="24"/>
      <c r="AG51">
        <f t="shared" si="2"/>
        <v>1464.0152873700829</v>
      </c>
      <c r="AI51" s="34">
        <f>PXIL!J51</f>
        <v>0</v>
      </c>
      <c r="AJ51" s="34">
        <f>PXIL!P51</f>
        <v>0</v>
      </c>
      <c r="AK51" s="34">
        <f>RTM_IEX!J51</f>
        <v>41.59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7.997922</v>
      </c>
      <c r="E52">
        <f>GT_NG!T52</f>
        <v>9.4323926380368075</v>
      </c>
      <c r="F52">
        <f>GT_Spot!T52</f>
        <v>0</v>
      </c>
      <c r="G52">
        <f>PPCL_NG!T52</f>
        <v>28.15</v>
      </c>
      <c r="H52">
        <f>PPCL_Spot!T52</f>
        <v>0</v>
      </c>
      <c r="I52">
        <f>Bawana_NG!T52</f>
        <v>56.867875845067793</v>
      </c>
      <c r="J52">
        <f>Bawana_RLNG!T52</f>
        <v>0</v>
      </c>
      <c r="K52">
        <f>Bawana_Spot!T52</f>
        <v>0.11008072586563479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695.55586830365621</v>
      </c>
      <c r="P52" s="36">
        <v>38.68</v>
      </c>
      <c r="Q52" s="36">
        <v>7.7377141169521568</v>
      </c>
      <c r="R52" s="38">
        <v>21.9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465.04949800000003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13.48</v>
      </c>
      <c r="AB52" s="75">
        <f>-STOA!P52</f>
        <v>0</v>
      </c>
      <c r="AC52">
        <f t="shared" si="0"/>
        <v>12.385979353688459</v>
      </c>
      <c r="AD52">
        <f t="shared" si="1"/>
        <v>1462.1353722758899</v>
      </c>
      <c r="AE52">
        <f>'IDT-1'!F52</f>
        <v>0</v>
      </c>
      <c r="AF52" s="24"/>
      <c r="AG52">
        <f t="shared" si="2"/>
        <v>1462.1353722758899</v>
      </c>
      <c r="AI52" s="34">
        <f>PXIL!J52</f>
        <v>0</v>
      </c>
      <c r="AJ52" s="34">
        <f>PXIL!P52</f>
        <v>0</v>
      </c>
      <c r="AK52" s="34">
        <f>RTM_IEX!J52</f>
        <v>21.28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7.997922</v>
      </c>
      <c r="E53">
        <f>GT_NG!T53</f>
        <v>8.7362658227848105</v>
      </c>
      <c r="F53">
        <f>GT_Spot!T53</f>
        <v>0</v>
      </c>
      <c r="G53">
        <f>PPCL_NG!T53</f>
        <v>28.15</v>
      </c>
      <c r="H53">
        <f>PPCL_Spot!T53</f>
        <v>0</v>
      </c>
      <c r="I53">
        <f>Bawana_NG!T53</f>
        <v>56.867875845067793</v>
      </c>
      <c r="J53">
        <f>Bawana_RLNG!T53</f>
        <v>0</v>
      </c>
      <c r="K53">
        <f>Bawana_Spot!T53</f>
        <v>0.11008072586563479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699.72373660407823</v>
      </c>
      <c r="P53" s="36">
        <v>38.68</v>
      </c>
      <c r="Q53" s="36">
        <v>7.7377141169521568</v>
      </c>
      <c r="R53" s="38">
        <v>21.9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463.55250799999999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13.48</v>
      </c>
      <c r="AB53" s="75">
        <f>-STOA!P53</f>
        <v>0</v>
      </c>
      <c r="AC53">
        <f t="shared" si="0"/>
        <v>12.361911266163887</v>
      </c>
      <c r="AD53">
        <f t="shared" si="1"/>
        <v>1459.2941918485847</v>
      </c>
      <c r="AE53">
        <f>'IDT-1'!F53</f>
        <v>0</v>
      </c>
      <c r="AF53" s="24"/>
      <c r="AG53">
        <f t="shared" si="2"/>
        <v>1459.2941918485847</v>
      </c>
      <c r="AI53" s="34">
        <f>PXIL!J53</f>
        <v>0</v>
      </c>
      <c r="AJ53" s="34">
        <f>PXIL!P53</f>
        <v>0</v>
      </c>
      <c r="AK53" s="34">
        <f>RTM_IEX!J53</f>
        <v>16.440000000000001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7.997922</v>
      </c>
      <c r="E54">
        <f>GT_NG!T54</f>
        <v>8.7362658227848105</v>
      </c>
      <c r="F54">
        <f>GT_Spot!T54</f>
        <v>0</v>
      </c>
      <c r="G54">
        <f>PPCL_NG!T54</f>
        <v>28.15</v>
      </c>
      <c r="H54">
        <f>PPCL_Spot!T54</f>
        <v>0</v>
      </c>
      <c r="I54">
        <f>Bawana_NG!T54</f>
        <v>56.867875845067793</v>
      </c>
      <c r="J54">
        <f>Bawana_RLNG!T54</f>
        <v>0</v>
      </c>
      <c r="K54">
        <f>Bawana_Spot!T54</f>
        <v>0.11008072586563479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699.47290473844862</v>
      </c>
      <c r="P54" s="36">
        <v>38.68</v>
      </c>
      <c r="Q54" s="36">
        <v>7.7377141169521568</v>
      </c>
      <c r="R54" s="38">
        <v>21.9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461.061577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13.48</v>
      </c>
      <c r="AB54" s="75">
        <f>-STOA!P54</f>
        <v>0</v>
      </c>
      <c r="AC54">
        <f t="shared" si="0"/>
        <v>12.225144458092599</v>
      </c>
      <c r="AD54">
        <f t="shared" si="1"/>
        <v>1443.1491957910264</v>
      </c>
      <c r="AE54">
        <f>'IDT-1'!F54</f>
        <v>0</v>
      </c>
      <c r="AF54" s="24"/>
      <c r="AG54">
        <f t="shared" si="2"/>
        <v>1443.1491957910264</v>
      </c>
      <c r="AI54" s="34">
        <f>PXIL!J54</f>
        <v>0</v>
      </c>
      <c r="AJ54" s="34">
        <f>PXIL!P54</f>
        <v>0</v>
      </c>
      <c r="AK54" s="34">
        <f>RTM_IEX!J54</f>
        <v>2.9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7.997922</v>
      </c>
      <c r="E55">
        <f>GT_NG!T55</f>
        <v>8.7362658227848105</v>
      </c>
      <c r="F55">
        <f>GT_Spot!T55</f>
        <v>0</v>
      </c>
      <c r="G55">
        <f>PPCL_NG!T55</f>
        <v>28.15</v>
      </c>
      <c r="H55">
        <f>PPCL_Spot!T55</f>
        <v>0</v>
      </c>
      <c r="I55">
        <f>Bawana_NG!T55</f>
        <v>56.867875845067793</v>
      </c>
      <c r="J55">
        <f>Bawana_RLNG!T55</f>
        <v>0</v>
      </c>
      <c r="K55">
        <f>Bawana_Spot!T55</f>
        <v>0.11008072586563479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701.75857635664238</v>
      </c>
      <c r="P55" s="36">
        <v>19.34</v>
      </c>
      <c r="Q55" s="36">
        <v>7.7377141169521568</v>
      </c>
      <c r="R55" s="38">
        <v>21.900000000000002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433.019274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13.3</v>
      </c>
      <c r="AB55" s="75">
        <f>-STOA!P55</f>
        <v>0</v>
      </c>
      <c r="AC55">
        <f t="shared" si="0"/>
        <v>12.091537801681875</v>
      </c>
      <c r="AD55">
        <f t="shared" si="1"/>
        <v>1363.1061710656309</v>
      </c>
      <c r="AE55">
        <f>'IDT-1'!F55</f>
        <v>0</v>
      </c>
      <c r="AF55" s="24"/>
      <c r="AG55">
        <f t="shared" si="2"/>
        <v>1363.1061710656309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7.997922</v>
      </c>
      <c r="E56">
        <f>GT_NG!T56</f>
        <v>8.7362658227848105</v>
      </c>
      <c r="F56">
        <f>GT_Spot!T56</f>
        <v>0</v>
      </c>
      <c r="G56">
        <f>PPCL_NG!T56</f>
        <v>28.15</v>
      </c>
      <c r="H56">
        <f>PPCL_Spot!T56</f>
        <v>0</v>
      </c>
      <c r="I56">
        <f>Bawana_NG!T56</f>
        <v>56.867875845067793</v>
      </c>
      <c r="J56">
        <f>Bawana_RLNG!T56</f>
        <v>0</v>
      </c>
      <c r="K56">
        <f>Bawana_Spot!T56</f>
        <v>0.11008072586563479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701.79097294140433</v>
      </c>
      <c r="P56" s="36">
        <v>19.34</v>
      </c>
      <c r="Q56" s="36">
        <v>7.7377141169521568</v>
      </c>
      <c r="R56" s="38">
        <v>21.4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431.26366900000005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13.3</v>
      </c>
      <c r="AB56" s="75">
        <f>-STOA!P56</f>
        <v>0</v>
      </c>
      <c r="AC56">
        <f t="shared" si="0"/>
        <v>12.115218639618323</v>
      </c>
      <c r="AD56">
        <f t="shared" si="1"/>
        <v>1355.8592818124564</v>
      </c>
      <c r="AE56">
        <f>'IDT-1'!F56</f>
        <v>0</v>
      </c>
      <c r="AF56" s="24"/>
      <c r="AG56">
        <f t="shared" si="2"/>
        <v>1355.8592818124564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7.997922</v>
      </c>
      <c r="E57">
        <f>GT_NG!T57</f>
        <v>8.7362658227848105</v>
      </c>
      <c r="F57">
        <f>GT_Spot!T57</f>
        <v>0</v>
      </c>
      <c r="G57">
        <f>PPCL_NG!T57</f>
        <v>28.15</v>
      </c>
      <c r="H57">
        <f>PPCL_Spot!T57</f>
        <v>0</v>
      </c>
      <c r="I57">
        <f>Bawana_NG!T57</f>
        <v>56.867875845067793</v>
      </c>
      <c r="J57">
        <f>Bawana_RLNG!T57</f>
        <v>0</v>
      </c>
      <c r="K57">
        <f>Bawana_Spot!T57</f>
        <v>0.11008072586563479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698.27251917676199</v>
      </c>
      <c r="P57" s="36">
        <v>19.34</v>
      </c>
      <c r="Q57" s="36">
        <v>7.7377141169521568</v>
      </c>
      <c r="R57" s="38">
        <v>21.4</v>
      </c>
      <c r="S57" s="38">
        <v>0</v>
      </c>
      <c r="T57" s="37">
        <f>SUMPRODUCT(LTA!J57:AN57,LTA!J$101:AN$101,LTA!J$105:AN$105)</f>
        <v>108.28</v>
      </c>
      <c r="U57" s="37">
        <f>SUMPRODUCT(LTA!J57:AN57,LTA!J$102:AN$102,LTA!J$105:AN$105)</f>
        <v>439.23266599999999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13.3</v>
      </c>
      <c r="AB57" s="75">
        <f>-STOA!P57</f>
        <v>0</v>
      </c>
      <c r="AC57">
        <f t="shared" si="0"/>
        <v>12.050949310096659</v>
      </c>
      <c r="AD57">
        <f t="shared" si="1"/>
        <v>1372.3740943773357</v>
      </c>
      <c r="AE57">
        <f>'IDT-1'!F57</f>
        <v>0</v>
      </c>
      <c r="AF57" s="24"/>
      <c r="AG57">
        <f t="shared" si="2"/>
        <v>1372.3740943773357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7.997922</v>
      </c>
      <c r="E58">
        <f>GT_NG!T58</f>
        <v>8.7362658227848105</v>
      </c>
      <c r="F58">
        <f>GT_Spot!T58</f>
        <v>0</v>
      </c>
      <c r="G58">
        <f>PPCL_NG!T58</f>
        <v>28.15</v>
      </c>
      <c r="H58">
        <f>PPCL_Spot!T58</f>
        <v>0</v>
      </c>
      <c r="I58">
        <f>Bawana_NG!T58</f>
        <v>56.867875845067793</v>
      </c>
      <c r="J58">
        <f>Bawana_RLNG!T58</f>
        <v>0</v>
      </c>
      <c r="K58">
        <f>Bawana_Spot!T58</f>
        <v>0.11008072586563479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698.27251917676199</v>
      </c>
      <c r="P58" s="36">
        <v>19.34</v>
      </c>
      <c r="Q58" s="36">
        <v>7.7377141169521568</v>
      </c>
      <c r="R58" s="38">
        <v>21.900000000000002</v>
      </c>
      <c r="S58" s="38">
        <v>0</v>
      </c>
      <c r="T58" s="37">
        <f>SUMPRODUCT(LTA!J58:AN58,LTA!J$101:AN$101,LTA!J$105:AN$105)</f>
        <v>108.05</v>
      </c>
      <c r="U58" s="37">
        <f>SUMPRODUCT(LTA!J58:AN58,LTA!J$102:AN$102,LTA!J$105:AN$105)</f>
        <v>437.11072300000001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13.3</v>
      </c>
      <c r="AB58" s="75">
        <f>-STOA!P58</f>
        <v>0</v>
      </c>
      <c r="AC58">
        <f t="shared" si="0"/>
        <v>11.94549804577443</v>
      </c>
      <c r="AD58">
        <f t="shared" si="1"/>
        <v>1410.1376026416578</v>
      </c>
      <c r="AE58">
        <f>'IDT-1'!F58</f>
        <v>0</v>
      </c>
      <c r="AF58" s="24"/>
      <c r="AG58">
        <f t="shared" si="2"/>
        <v>1410.1376026416578</v>
      </c>
      <c r="AI58" s="34">
        <f>PXIL!J58</f>
        <v>0</v>
      </c>
      <c r="AJ58" s="34">
        <f>PXIL!P58</f>
        <v>0</v>
      </c>
      <c r="AK58" s="34">
        <f>RTM_IEX!J58</f>
        <v>14.51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7.997922</v>
      </c>
      <c r="E59">
        <f>GT_NG!T59</f>
        <v>8.7362658227848105</v>
      </c>
      <c r="F59">
        <f>GT_Spot!T59</f>
        <v>0</v>
      </c>
      <c r="G59">
        <f>PPCL_NG!T59</f>
        <v>28.15</v>
      </c>
      <c r="H59">
        <f>PPCL_Spot!T59</f>
        <v>0</v>
      </c>
      <c r="I59">
        <f>Bawana_NG!T59</f>
        <v>56.867875845067793</v>
      </c>
      <c r="J59">
        <f>Bawana_RLNG!T59</f>
        <v>0</v>
      </c>
      <c r="K59">
        <f>Bawana_Spot!T59</f>
        <v>0.11008072586563479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698.27251917676199</v>
      </c>
      <c r="P59" s="36">
        <v>48.356551625784363</v>
      </c>
      <c r="Q59" s="36">
        <v>7.7377141169521568</v>
      </c>
      <c r="R59" s="38">
        <v>21.900000000000002</v>
      </c>
      <c r="S59" s="38">
        <v>0</v>
      </c>
      <c r="T59" s="37">
        <f>SUMPRODUCT(LTA!J59:AN59,LTA!J$101:AN$101,LTA!J$105:AN$105)</f>
        <v>108.8</v>
      </c>
      <c r="U59" s="37">
        <f>SUMPRODUCT(LTA!J59:AN59,LTA!J$102:AN$102,LTA!J$105:AN$105)</f>
        <v>438.76397300000002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13.11</v>
      </c>
      <c r="AB59" s="75">
        <f>-STOA!P59</f>
        <v>0</v>
      </c>
      <c r="AC59">
        <f t="shared" si="0"/>
        <v>12.443364379431019</v>
      </c>
      <c r="AD59">
        <f t="shared" si="1"/>
        <v>1468.9095379337857</v>
      </c>
      <c r="AE59">
        <f>'IDT-1'!F59</f>
        <v>0</v>
      </c>
      <c r="AF59" s="24"/>
      <c r="AG59">
        <f t="shared" si="2"/>
        <v>1468.9095379337857</v>
      </c>
      <c r="AI59" s="34">
        <f>PXIL!J59</f>
        <v>0</v>
      </c>
      <c r="AJ59" s="34">
        <f>PXIL!P59</f>
        <v>0</v>
      </c>
      <c r="AK59" s="34">
        <f>RTM_IEX!J59</f>
        <v>42.55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7.997922</v>
      </c>
      <c r="E60">
        <f>GT_NG!T60</f>
        <v>7.7433333333333332</v>
      </c>
      <c r="F60">
        <f>GT_Spot!T60</f>
        <v>0</v>
      </c>
      <c r="G60">
        <f>PPCL_NG!T60</f>
        <v>28.15</v>
      </c>
      <c r="H60">
        <f>PPCL_Spot!T60</f>
        <v>0</v>
      </c>
      <c r="I60">
        <f>Bawana_NG!T60</f>
        <v>56.867875845067793</v>
      </c>
      <c r="J60">
        <f>Bawana_RLNG!T60</f>
        <v>0</v>
      </c>
      <c r="K60">
        <f>Bawana_Spot!T60</f>
        <v>0.11008072586563479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704.08084563537932</v>
      </c>
      <c r="P60" s="36">
        <v>75.385492915645372</v>
      </c>
      <c r="Q60" s="36">
        <v>26.759999999999998</v>
      </c>
      <c r="R60" s="38">
        <v>21.9</v>
      </c>
      <c r="S60" s="38">
        <v>0</v>
      </c>
      <c r="T60" s="37">
        <f>SUMPRODUCT(LTA!J60:AN60,LTA!J$101:AN$101,LTA!J$105:AN$105)</f>
        <v>107.32</v>
      </c>
      <c r="U60" s="37">
        <f>SUMPRODUCT(LTA!J60:AN60,LTA!J$102:AN$102,LTA!J$105:AN$105)</f>
        <v>435.79973999999999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13.11</v>
      </c>
      <c r="AB60" s="75">
        <f>-STOA!P60</f>
        <v>0</v>
      </c>
      <c r="AC60">
        <f t="shared" si="0"/>
        <v>12.752084439824447</v>
      </c>
      <c r="AD60">
        <f t="shared" si="1"/>
        <v>1505.3532060154669</v>
      </c>
      <c r="AE60">
        <f>'IDT-1'!F60</f>
        <v>0</v>
      </c>
      <c r="AF60" s="24"/>
      <c r="AG60">
        <f t="shared" si="2"/>
        <v>1505.3532060154669</v>
      </c>
      <c r="AI60" s="34">
        <f>PXIL!J60</f>
        <v>0</v>
      </c>
      <c r="AJ60" s="34">
        <f>PXIL!P60</f>
        <v>0</v>
      </c>
      <c r="AK60" s="34">
        <f>RTM_IEX!J60</f>
        <v>32.880000000000003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7.997922</v>
      </c>
      <c r="E61">
        <f>GT_NG!T61</f>
        <v>7.7433333333333332</v>
      </c>
      <c r="F61">
        <f>GT_Spot!T61</f>
        <v>0</v>
      </c>
      <c r="G61">
        <f>PPCL_NG!T61</f>
        <v>28.15</v>
      </c>
      <c r="H61">
        <f>PPCL_Spot!T61</f>
        <v>0</v>
      </c>
      <c r="I61">
        <f>Bawana_NG!T61</f>
        <v>56.867875845067793</v>
      </c>
      <c r="J61">
        <f>Bawana_RLNG!T61</f>
        <v>0</v>
      </c>
      <c r="K61">
        <f>Bawana_Spot!T61</f>
        <v>0.11008072586563479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712.73671704122012</v>
      </c>
      <c r="P61" s="36">
        <v>75.382536013068673</v>
      </c>
      <c r="Q61" s="36">
        <v>26.759999999999998</v>
      </c>
      <c r="R61" s="38">
        <v>21.9</v>
      </c>
      <c r="S61" s="38">
        <v>0</v>
      </c>
      <c r="T61" s="37">
        <f>SUMPRODUCT(LTA!J61:AN61,LTA!J$101:AN$101,LTA!J$105:AN$105)</f>
        <v>106.49</v>
      </c>
      <c r="U61" s="37">
        <f>SUMPRODUCT(LTA!J61:AN61,LTA!J$102:AN$102,LTA!J$105:AN$105)</f>
        <v>456.48144600000001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13.11</v>
      </c>
      <c r="AB61" s="75">
        <f>-STOA!P61</f>
        <v>0</v>
      </c>
      <c r="AC61">
        <f t="shared" si="0"/>
        <v>13.072751252051864</v>
      </c>
      <c r="AD61">
        <f t="shared" si="1"/>
        <v>1543.2071597065035</v>
      </c>
      <c r="AE61">
        <f>'IDT-1'!F61</f>
        <v>0</v>
      </c>
      <c r="AF61" s="24"/>
      <c r="AG61">
        <f t="shared" si="2"/>
        <v>1543.2071597065035</v>
      </c>
      <c r="AI61" s="34">
        <f>PXIL!J61</f>
        <v>0</v>
      </c>
      <c r="AJ61" s="34">
        <f>PXIL!P61</f>
        <v>0</v>
      </c>
      <c r="AK61" s="34">
        <f>RTM_IEX!J61</f>
        <v>42.55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7.997922</v>
      </c>
      <c r="E62">
        <f>GT_NG!T62</f>
        <v>7.7433333333333332</v>
      </c>
      <c r="F62">
        <f>GT_Spot!T62</f>
        <v>0</v>
      </c>
      <c r="G62">
        <f>PPCL_NG!T62</f>
        <v>28.15</v>
      </c>
      <c r="H62">
        <f>PPCL_Spot!T62</f>
        <v>0</v>
      </c>
      <c r="I62">
        <f>Bawana_NG!T62</f>
        <v>56.867875845067793</v>
      </c>
      <c r="J62">
        <f>Bawana_RLNG!T62</f>
        <v>0</v>
      </c>
      <c r="K62">
        <f>Bawana_Spot!T62</f>
        <v>0.11008072586563479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711.02089188632908</v>
      </c>
      <c r="P62" s="36">
        <v>75.382536013068673</v>
      </c>
      <c r="Q62" s="36">
        <v>26.759999999999998</v>
      </c>
      <c r="R62" s="38">
        <v>21.9</v>
      </c>
      <c r="S62" s="38">
        <v>0</v>
      </c>
      <c r="T62" s="37">
        <f>SUMPRODUCT(LTA!J62:AN62,LTA!J$101:AN$101,LTA!J$105:AN$105)</f>
        <v>102.9</v>
      </c>
      <c r="U62" s="37">
        <f>SUMPRODUCT(LTA!J62:AN62,LTA!J$102:AN$102,LTA!J$105:AN$105)</f>
        <v>472.49553599999996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13.11</v>
      </c>
      <c r="AB62" s="75">
        <f>-STOA!P62</f>
        <v>0</v>
      </c>
      <c r="AC62">
        <f t="shared" si="0"/>
        <v>13.30079667675078</v>
      </c>
      <c r="AD62">
        <f t="shared" si="1"/>
        <v>1570.1273791269136</v>
      </c>
      <c r="AE62">
        <f>'IDT-1'!F62</f>
        <v>0</v>
      </c>
      <c r="AF62" s="24"/>
      <c r="AG62">
        <f t="shared" si="2"/>
        <v>1570.1273791269136</v>
      </c>
      <c r="AI62" s="34">
        <f>PXIL!J62</f>
        <v>0</v>
      </c>
      <c r="AJ62" s="34">
        <f>PXIL!P62</f>
        <v>0</v>
      </c>
      <c r="AK62" s="34">
        <f>RTM_IEX!J62</f>
        <v>58.99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7.997922</v>
      </c>
      <c r="E63">
        <f>GT_NG!T63</f>
        <v>7.7433333333333332</v>
      </c>
      <c r="F63">
        <f>GT_Spot!T63</f>
        <v>0</v>
      </c>
      <c r="G63">
        <f>PPCL_NG!T63</f>
        <v>28.15</v>
      </c>
      <c r="H63">
        <f>PPCL_Spot!T63</f>
        <v>0</v>
      </c>
      <c r="I63">
        <f>Bawana_NG!T63</f>
        <v>56.867875845067793</v>
      </c>
      <c r="J63">
        <f>Bawana_RLNG!T63</f>
        <v>0</v>
      </c>
      <c r="K63">
        <f>Bawana_Spot!T63</f>
        <v>0.11008072586563479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786.27391307916582</v>
      </c>
      <c r="P63" s="36">
        <v>75.38425796869646</v>
      </c>
      <c r="Q63" s="36">
        <v>26.76</v>
      </c>
      <c r="R63" s="38">
        <v>21.9</v>
      </c>
      <c r="S63" s="38">
        <v>0</v>
      </c>
      <c r="T63" s="37">
        <f>SUMPRODUCT(LTA!J63:AN63,LTA!J$101:AN$101,LTA!J$105:AN$105)</f>
        <v>95.42</v>
      </c>
      <c r="U63" s="37">
        <f>SUMPRODUCT(LTA!J63:AN63,LTA!J$102:AN$102,LTA!J$105:AN$105)</f>
        <v>466.38576300000005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12.93</v>
      </c>
      <c r="AB63" s="75">
        <f>-STOA!P63</f>
        <v>0</v>
      </c>
      <c r="AC63">
        <f t="shared" si="0"/>
        <v>13.370558425997883</v>
      </c>
      <c r="AD63">
        <f t="shared" si="1"/>
        <v>1578.3625875261312</v>
      </c>
      <c r="AE63">
        <f>'IDT-1'!F63</f>
        <v>0</v>
      </c>
      <c r="AF63" s="24"/>
      <c r="AG63">
        <f t="shared" si="2"/>
        <v>1578.3625875261312</v>
      </c>
      <c r="AI63" s="34">
        <f>PXIL!J63</f>
        <v>0</v>
      </c>
      <c r="AJ63" s="34">
        <f>PXIL!P63</f>
        <v>0</v>
      </c>
      <c r="AK63" s="34">
        <f>RTM_IEX!J63</f>
        <v>5.81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7.997922</v>
      </c>
      <c r="E64">
        <f>GT_NG!T64</f>
        <v>7.7433333333333332</v>
      </c>
      <c r="F64">
        <f>GT_Spot!T64</f>
        <v>0</v>
      </c>
      <c r="G64">
        <f>PPCL_NG!T64</f>
        <v>28.15</v>
      </c>
      <c r="H64">
        <f>PPCL_Spot!T64</f>
        <v>0</v>
      </c>
      <c r="I64">
        <f>Bawana_NG!T64</f>
        <v>56.867875845067793</v>
      </c>
      <c r="J64">
        <f>Bawana_RLNG!T64</f>
        <v>0</v>
      </c>
      <c r="K64">
        <f>Bawana_Spot!T64</f>
        <v>0.11008072586563479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805.61557415674292</v>
      </c>
      <c r="P64" s="36">
        <v>75.38425796869646</v>
      </c>
      <c r="Q64" s="36">
        <v>26.76</v>
      </c>
      <c r="R64" s="38">
        <v>22.2</v>
      </c>
      <c r="S64" s="38">
        <v>0</v>
      </c>
      <c r="T64" s="37">
        <f>SUMPRODUCT(LTA!J64:AN64,LTA!J$101:AN$101,LTA!J$105:AN$105)</f>
        <v>89.78</v>
      </c>
      <c r="U64" s="37">
        <f>SUMPRODUCT(LTA!J64:AN64,LTA!J$102:AN$102,LTA!J$105:AN$105)</f>
        <v>460.687816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12.93</v>
      </c>
      <c r="AB64" s="75">
        <f>-STOA!P64</f>
        <v>0</v>
      </c>
      <c r="AC64">
        <f t="shared" si="0"/>
        <v>13.432077624249532</v>
      </c>
      <c r="AD64">
        <f t="shared" si="1"/>
        <v>1585.6247824054567</v>
      </c>
      <c r="AE64">
        <f>'IDT-1'!F64</f>
        <v>0</v>
      </c>
      <c r="AF64" s="24"/>
      <c r="AG64">
        <f t="shared" si="2"/>
        <v>1585.6247824054567</v>
      </c>
      <c r="AI64" s="34">
        <f>PXIL!J64</f>
        <v>0</v>
      </c>
      <c r="AJ64" s="34">
        <f>PXIL!P64</f>
        <v>0</v>
      </c>
      <c r="AK64" s="34">
        <f>RTM_IEX!J64</f>
        <v>4.83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7.997922</v>
      </c>
      <c r="E65">
        <f>GT_NG!T65</f>
        <v>7.7433333333333332</v>
      </c>
      <c r="F65">
        <f>GT_Spot!T65</f>
        <v>0</v>
      </c>
      <c r="G65">
        <f>PPCL_NG!T65</f>
        <v>28.15</v>
      </c>
      <c r="H65">
        <f>PPCL_Spot!T65</f>
        <v>0</v>
      </c>
      <c r="I65">
        <f>Bawana_NG!T65</f>
        <v>56.867875845067793</v>
      </c>
      <c r="J65">
        <f>Bawana_RLNG!T65</f>
        <v>0</v>
      </c>
      <c r="K65">
        <f>Bawana_Spot!T65</f>
        <v>0.11008072586563479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857.53332077499965</v>
      </c>
      <c r="P65" s="36">
        <v>75.38425796869646</v>
      </c>
      <c r="Q65" s="36">
        <v>26.76</v>
      </c>
      <c r="R65" s="38">
        <v>22.2</v>
      </c>
      <c r="S65" s="38">
        <v>0</v>
      </c>
      <c r="T65" s="37">
        <f>SUMPRODUCT(LTA!J65:AN65,LTA!J$101:AN$101,LTA!J$105:AN$105)</f>
        <v>83.06</v>
      </c>
      <c r="U65" s="37">
        <f>SUMPRODUCT(LTA!J65:AN65,LTA!J$102:AN$102,LTA!J$105:AN$105)</f>
        <v>454.67821800000002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12.93</v>
      </c>
      <c r="AB65" s="75">
        <f>-STOA!P65</f>
        <v>0</v>
      </c>
      <c r="AC65">
        <f t="shared" si="0"/>
        <v>14.330609428834901</v>
      </c>
      <c r="AD65">
        <f t="shared" si="1"/>
        <v>1547.084399219128</v>
      </c>
      <c r="AE65">
        <f>'IDT-1'!F65</f>
        <v>0</v>
      </c>
      <c r="AF65" s="24"/>
      <c r="AG65">
        <f t="shared" si="2"/>
        <v>1547.084399219128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7.997922</v>
      </c>
      <c r="E66">
        <f>GT_NG!T66</f>
        <v>7.7433333333333332</v>
      </c>
      <c r="F66">
        <f>GT_Spot!T66</f>
        <v>0</v>
      </c>
      <c r="G66">
        <f>PPCL_NG!T66</f>
        <v>28.15</v>
      </c>
      <c r="H66">
        <f>PPCL_Spot!T66</f>
        <v>0</v>
      </c>
      <c r="I66">
        <f>Bawana_NG!T66</f>
        <v>56.867875845067793</v>
      </c>
      <c r="J66">
        <f>Bawana_RLNG!T66</f>
        <v>0</v>
      </c>
      <c r="K66">
        <f>Bawana_Spot!T66</f>
        <v>0.11008072586563479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849.81869034055103</v>
      </c>
      <c r="P66" s="36">
        <v>75.38425796869646</v>
      </c>
      <c r="Q66" s="36">
        <v>26.76</v>
      </c>
      <c r="R66" s="38">
        <v>22.2</v>
      </c>
      <c r="S66" s="38">
        <v>0</v>
      </c>
      <c r="T66" s="37">
        <f>SUMPRODUCT(LTA!J66:AN66,LTA!J$101:AN$101,LTA!J$105:AN$105)</f>
        <v>75.98</v>
      </c>
      <c r="U66" s="37">
        <f>SUMPRODUCT(LTA!J66:AN66,LTA!J$102:AN$102,LTA!J$105:AN$105)</f>
        <v>448.49607700000007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12.93</v>
      </c>
      <c r="AB66" s="75">
        <f>-STOA!P66</f>
        <v>0</v>
      </c>
      <c r="AC66">
        <f t="shared" si="0"/>
        <v>14.035808340637086</v>
      </c>
      <c r="AD66">
        <f t="shared" si="1"/>
        <v>1540.4024288728774</v>
      </c>
      <c r="AE66">
        <f>'IDT-1'!F66</f>
        <v>0</v>
      </c>
      <c r="AF66" s="24"/>
      <c r="AG66">
        <f t="shared" si="2"/>
        <v>1540.4024288728774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-58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8.0791649999999997</v>
      </c>
      <c r="E67">
        <f>GT_NG!T67</f>
        <v>7.7433333333333332</v>
      </c>
      <c r="F67">
        <f>GT_Spot!T67</f>
        <v>0</v>
      </c>
      <c r="G67">
        <f>PPCL_NG!T67</f>
        <v>28.15</v>
      </c>
      <c r="H67">
        <f>PPCL_Spot!T67</f>
        <v>0</v>
      </c>
      <c r="I67">
        <f>Bawana_NG!T67</f>
        <v>56.867875845067793</v>
      </c>
      <c r="J67">
        <f>Bawana_RLNG!T67</f>
        <v>0</v>
      </c>
      <c r="K67">
        <f>Bawana_Spot!T67</f>
        <v>0.11008072586563479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843.37006127187215</v>
      </c>
      <c r="P67" s="36">
        <v>75.38425796869646</v>
      </c>
      <c r="Q67" s="36">
        <v>26.76</v>
      </c>
      <c r="R67" s="38">
        <v>22.2</v>
      </c>
      <c r="S67" s="38">
        <v>0</v>
      </c>
      <c r="T67" s="37">
        <f>SUMPRODUCT(LTA!J67:AN67,LTA!J$101:AN$101,LTA!J$105:AN$105)</f>
        <v>71.819999999999993</v>
      </c>
      <c r="U67" s="37">
        <f>SUMPRODUCT(LTA!J67:AN67,LTA!J$102:AN$102,LTA!J$105:AN$105)</f>
        <v>442.400261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12.93</v>
      </c>
      <c r="AB67" s="75">
        <f>-STOA!P67</f>
        <v>0</v>
      </c>
      <c r="AC67">
        <f t="shared" si="0"/>
        <v>13.811461866011294</v>
      </c>
      <c r="AD67">
        <f t="shared" si="1"/>
        <v>1534.0035732788242</v>
      </c>
      <c r="AE67">
        <f>'IDT-1'!F67</f>
        <v>0</v>
      </c>
      <c r="AF67" s="24"/>
      <c r="AG67">
        <f t="shared" si="2"/>
        <v>1534.0035732788242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8.0791649999999997</v>
      </c>
      <c r="E68">
        <f>GT_NG!T68</f>
        <v>7.7433333333333332</v>
      </c>
      <c r="F68">
        <f>GT_Spot!T68</f>
        <v>0</v>
      </c>
      <c r="G68">
        <f>PPCL_NG!T68</f>
        <v>28.15</v>
      </c>
      <c r="H68">
        <f>PPCL_Spot!T68</f>
        <v>0</v>
      </c>
      <c r="I68">
        <f>Bawana_NG!T68</f>
        <v>56.867875845067793</v>
      </c>
      <c r="J68">
        <f>Bawana_RLNG!T68</f>
        <v>0</v>
      </c>
      <c r="K68">
        <f>Bawana_Spot!T68</f>
        <v>0.11008072586563479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889.41168111605975</v>
      </c>
      <c r="P68" s="36">
        <v>75.38425796869646</v>
      </c>
      <c r="Q68" s="36">
        <v>26.756932599724898</v>
      </c>
      <c r="R68" s="38">
        <v>23.2</v>
      </c>
      <c r="S68" s="38">
        <v>0</v>
      </c>
      <c r="T68" s="37">
        <f>SUMPRODUCT(LTA!J68:AN68,LTA!J$101:AN$101,LTA!J$105:AN$105)</f>
        <v>64.06</v>
      </c>
      <c r="U68" s="37">
        <f>SUMPRODUCT(LTA!J68:AN68,LTA!J$102:AN$102,LTA!J$105:AN$105)</f>
        <v>436.54811999999998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-39</v>
      </c>
      <c r="AA68" s="75">
        <f>STOA!J68</f>
        <v>12.93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14.498859292934831</v>
      </c>
      <c r="AD68">
        <f t="shared" ref="AD68:AD98" si="4">SUM(B68:AB68,AI68:AV68)-AC68</f>
        <v>1518.7425872958129</v>
      </c>
      <c r="AE68">
        <f>'IDT-1'!F68</f>
        <v>0</v>
      </c>
      <c r="AF68" s="24"/>
      <c r="AG68">
        <f t="shared" ref="AG68:AG98" si="5">SUM(AD68:AF68)</f>
        <v>1518.7425872958129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8.0791649999999997</v>
      </c>
      <c r="E69">
        <f>GT_NG!T69</f>
        <v>7.7433333333333332</v>
      </c>
      <c r="F69">
        <f>GT_Spot!T69</f>
        <v>0</v>
      </c>
      <c r="G69">
        <f>PPCL_NG!T69</f>
        <v>28.15</v>
      </c>
      <c r="H69">
        <f>PPCL_Spot!T69</f>
        <v>0</v>
      </c>
      <c r="I69">
        <f>Bawana_NG!T69</f>
        <v>56.867875845067793</v>
      </c>
      <c r="J69">
        <f>Bawana_RLNG!T69</f>
        <v>0</v>
      </c>
      <c r="K69">
        <f>Bawana_Spot!T69</f>
        <v>0.11008072586563479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870.73218910933213</v>
      </c>
      <c r="P69" s="36">
        <v>75.38425796869646</v>
      </c>
      <c r="Q69" s="36">
        <v>26.756932599724898</v>
      </c>
      <c r="R69" s="38">
        <v>23.2</v>
      </c>
      <c r="S69" s="38">
        <v>0</v>
      </c>
      <c r="T69" s="37">
        <f>SUMPRODUCT(LTA!J69:AN69,LTA!J$101:AN$101,LTA!J$105:AN$105)</f>
        <v>55.96</v>
      </c>
      <c r="U69" s="37">
        <f>SUMPRODUCT(LTA!J69:AN69,LTA!J$102:AN$102,LTA!J$105:AN$105)</f>
        <v>432.86955999999998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-42</v>
      </c>
      <c r="AA69" s="75">
        <f>STOA!J69</f>
        <v>13.67</v>
      </c>
      <c r="AB69" s="75">
        <f>-STOA!P69</f>
        <v>0</v>
      </c>
      <c r="AC69">
        <f t="shared" si="3"/>
        <v>14.283112286977879</v>
      </c>
      <c r="AD69">
        <f t="shared" si="4"/>
        <v>1485.2402822950426</v>
      </c>
      <c r="AE69">
        <f>'IDT-1'!F69</f>
        <v>0</v>
      </c>
      <c r="AF69" s="24"/>
      <c r="AG69">
        <f t="shared" si="5"/>
        <v>1485.2402822950426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8.0791649999999997</v>
      </c>
      <c r="E70">
        <f>GT_NG!T70</f>
        <v>7.7433333333333332</v>
      </c>
      <c r="F70">
        <f>GT_Spot!T70</f>
        <v>0</v>
      </c>
      <c r="G70">
        <f>PPCL_NG!T70</f>
        <v>28.15</v>
      </c>
      <c r="H70">
        <f>PPCL_Spot!T70</f>
        <v>0</v>
      </c>
      <c r="I70">
        <f>Bawana_NG!T70</f>
        <v>56.867875845067793</v>
      </c>
      <c r="J70">
        <f>Bawana_RLNG!T70</f>
        <v>0</v>
      </c>
      <c r="K70">
        <f>Bawana_Spot!T70</f>
        <v>0.11008072586563479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871.4453067627386</v>
      </c>
      <c r="P70" s="36">
        <v>75.38425796869646</v>
      </c>
      <c r="Q70" s="36">
        <v>26.756932599724898</v>
      </c>
      <c r="R70" s="38">
        <v>23.2</v>
      </c>
      <c r="S70" s="38">
        <v>0</v>
      </c>
      <c r="T70" s="37">
        <f>SUMPRODUCT(LTA!J70:AN70,LTA!J$101:AN$101,LTA!J$105:AN$105)</f>
        <v>48.86</v>
      </c>
      <c r="U70" s="37">
        <f>SUMPRODUCT(LTA!J70:AN70,LTA!J$102:AN$102,LTA!J$105:AN$105)</f>
        <v>427.99072099999995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-32</v>
      </c>
      <c r="AA70" s="75">
        <f>STOA!J70</f>
        <v>13.67</v>
      </c>
      <c r="AB70" s="75">
        <f>-STOA!P70</f>
        <v>0</v>
      </c>
      <c r="AC70">
        <f t="shared" si="3"/>
        <v>14.205422543116267</v>
      </c>
      <c r="AD70">
        <f t="shared" si="4"/>
        <v>1472.0522506923103</v>
      </c>
      <c r="AE70">
        <f>'IDT-1'!F70</f>
        <v>0</v>
      </c>
      <c r="AF70" s="24"/>
      <c r="AG70">
        <f t="shared" si="5"/>
        <v>1472.0522506923103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-70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8.0791649999999997</v>
      </c>
      <c r="E71">
        <f>GT_NG!T71</f>
        <v>7.7433333333333332</v>
      </c>
      <c r="F71">
        <f>GT_Spot!T71</f>
        <v>0</v>
      </c>
      <c r="G71">
        <f>PPCL_NG!T71</f>
        <v>28.15</v>
      </c>
      <c r="H71">
        <f>PPCL_Spot!T71</f>
        <v>0</v>
      </c>
      <c r="I71">
        <f>Bawana_NG!T71</f>
        <v>56.867875845067793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853.45448682098686</v>
      </c>
      <c r="P71" s="36">
        <v>75.38425796869646</v>
      </c>
      <c r="Q71" s="36">
        <v>26.756932599724898</v>
      </c>
      <c r="R71" s="38">
        <v>21.92</v>
      </c>
      <c r="S71" s="38">
        <v>0</v>
      </c>
      <c r="T71" s="37">
        <f>SUMPRODUCT(LTA!J71:AN71,LTA!J$101:AN$101,LTA!J$105:AN$105)</f>
        <v>40.269999999999996</v>
      </c>
      <c r="U71" s="37">
        <f>SUMPRODUCT(LTA!J71:AN71,LTA!J$102:AN$102,LTA!J$105:AN$105)</f>
        <v>424.45086999999995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13.57</v>
      </c>
      <c r="AB71" s="75">
        <f>-STOA!P71</f>
        <v>0</v>
      </c>
      <c r="AC71">
        <f t="shared" si="3"/>
        <v>14.007661490907394</v>
      </c>
      <c r="AD71">
        <f t="shared" si="4"/>
        <v>1432.6392600769018</v>
      </c>
      <c r="AE71">
        <f>'IDT-1'!F71</f>
        <v>0</v>
      </c>
      <c r="AF71" s="24"/>
      <c r="AG71">
        <f t="shared" si="5"/>
        <v>1432.6392600769018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8.0791649999999997</v>
      </c>
      <c r="E72">
        <f>GT_NG!T72</f>
        <v>7.7433333333333332</v>
      </c>
      <c r="F72">
        <f>GT_Spot!T72</f>
        <v>0</v>
      </c>
      <c r="G72">
        <f>PPCL_NG!T72</f>
        <v>28.15</v>
      </c>
      <c r="H72">
        <f>PPCL_Spot!T72</f>
        <v>0</v>
      </c>
      <c r="I72">
        <f>Bawana_NG!T72</f>
        <v>69.607499730613114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951.38215361027596</v>
      </c>
      <c r="P72" s="36">
        <v>75.38425796869646</v>
      </c>
      <c r="Q72" s="36">
        <v>26.756932599724898</v>
      </c>
      <c r="R72" s="38">
        <v>16.259999999999998</v>
      </c>
      <c r="S72" s="38">
        <v>0</v>
      </c>
      <c r="T72" s="37">
        <f>SUMPRODUCT(LTA!J72:AN72,LTA!J$101:AN$101,LTA!J$105:AN$105)</f>
        <v>32.340000000000003</v>
      </c>
      <c r="U72" s="37">
        <f>SUMPRODUCT(LTA!J72:AN72,LTA!J$102:AN$102,LTA!J$105:AN$105)</f>
        <v>421.16835599999996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-140</v>
      </c>
      <c r="AA72" s="75">
        <f>STOA!J72</f>
        <v>13.57</v>
      </c>
      <c r="AB72" s="75">
        <f>-STOA!P72</f>
        <v>0</v>
      </c>
      <c r="AC72">
        <f t="shared" si="3"/>
        <v>15.608768756565352</v>
      </c>
      <c r="AD72">
        <f t="shared" si="4"/>
        <v>1428.8329294860782</v>
      </c>
      <c r="AE72">
        <f>'IDT-1'!F72</f>
        <v>0</v>
      </c>
      <c r="AF72" s="24"/>
      <c r="AG72">
        <f t="shared" si="5"/>
        <v>1428.8329294860782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-66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8.0791649999999997</v>
      </c>
      <c r="E73">
        <f>GT_NG!T73</f>
        <v>7.7433333333333332</v>
      </c>
      <c r="F73">
        <f>GT_Spot!T73</f>
        <v>0</v>
      </c>
      <c r="G73">
        <f>PPCL_NG!T73</f>
        <v>28.15</v>
      </c>
      <c r="H73">
        <f>PPCL_Spot!T73</f>
        <v>0</v>
      </c>
      <c r="I73">
        <f>Bawana_NG!T73</f>
        <v>69.607499730613114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967.71205870676295</v>
      </c>
      <c r="P73" s="36">
        <v>75.38425796869646</v>
      </c>
      <c r="Q73" s="36">
        <v>26.756932599724898</v>
      </c>
      <c r="R73" s="38">
        <v>9.6273331487122693</v>
      </c>
      <c r="S73" s="38">
        <v>0</v>
      </c>
      <c r="T73" s="37">
        <f>SUMPRODUCT(LTA!J73:AN73,LTA!J$101:AN$101,LTA!J$105:AN$105)</f>
        <v>22.42</v>
      </c>
      <c r="U73" s="37">
        <f>SUMPRODUCT(LTA!J73:AN73,LTA!J$102:AN$102,LTA!J$105:AN$105)</f>
        <v>420.29055499999998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-155</v>
      </c>
      <c r="AA73" s="75">
        <f>STOA!J73</f>
        <v>13.57</v>
      </c>
      <c r="AB73" s="75">
        <f>-STOA!P73</f>
        <v>0</v>
      </c>
      <c r="AC73">
        <f t="shared" si="3"/>
        <v>15.67576444894903</v>
      </c>
      <c r="AD73">
        <f t="shared" si="4"/>
        <v>1418.6653710388941</v>
      </c>
      <c r="AE73">
        <f>'IDT-1'!F73</f>
        <v>0</v>
      </c>
      <c r="AF73" s="24"/>
      <c r="AG73">
        <f t="shared" si="5"/>
        <v>1418.6653710388941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8.0791649999999997</v>
      </c>
      <c r="E74">
        <f>GT_NG!T74</f>
        <v>7.7433333333333332</v>
      </c>
      <c r="F74">
        <f>GT_Spot!T74</f>
        <v>0</v>
      </c>
      <c r="G74">
        <f>PPCL_NG!T74</f>
        <v>28.15</v>
      </c>
      <c r="H74">
        <f>PPCL_Spot!T74</f>
        <v>0</v>
      </c>
      <c r="I74">
        <f>Bawana_NG!T74</f>
        <v>69.607499730613114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982.94508354014124</v>
      </c>
      <c r="P74" s="36">
        <v>75.38425796869646</v>
      </c>
      <c r="Q74" s="36">
        <v>26.756932599724898</v>
      </c>
      <c r="R74" s="38">
        <v>4.7699999999999996</v>
      </c>
      <c r="S74" s="38">
        <v>0</v>
      </c>
      <c r="T74" s="37">
        <f>SUMPRODUCT(LTA!J74:AN74,LTA!J$101:AN$101,LTA!J$105:AN$105)</f>
        <v>16.690000000000001</v>
      </c>
      <c r="U74" s="37">
        <f>SUMPRODUCT(LTA!J74:AN74,LTA!J$102:AN$102,LTA!J$105:AN$105)</f>
        <v>419.07985099999996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-172</v>
      </c>
      <c r="AA74" s="75">
        <f>STOA!J74</f>
        <v>13.57</v>
      </c>
      <c r="AB74" s="75">
        <f>-STOA!P74</f>
        <v>0</v>
      </c>
      <c r="AC74">
        <f t="shared" si="3"/>
        <v>15.933339604072229</v>
      </c>
      <c r="AD74">
        <f t="shared" si="4"/>
        <v>1394.8427835684367</v>
      </c>
      <c r="AE74">
        <f>'IDT-1'!F74</f>
        <v>0</v>
      </c>
      <c r="AF74" s="24"/>
      <c r="AG74">
        <f t="shared" si="5"/>
        <v>1394.8427835684367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8.0791649999999997</v>
      </c>
      <c r="E75">
        <f>GT_NG!T75</f>
        <v>7.82</v>
      </c>
      <c r="F75">
        <f>GT_Spot!T75</f>
        <v>0</v>
      </c>
      <c r="G75">
        <f>PPCL_NG!T75</f>
        <v>28.15</v>
      </c>
      <c r="H75">
        <f>PPCL_Spot!T75</f>
        <v>0</v>
      </c>
      <c r="I75">
        <f>Bawana_NG!T75</f>
        <v>69.607499730613114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991.98313648120734</v>
      </c>
      <c r="P75" s="36">
        <v>75.38425796869646</v>
      </c>
      <c r="Q75" s="36">
        <v>26.756932599724898</v>
      </c>
      <c r="R75" s="38">
        <v>0</v>
      </c>
      <c r="S75" s="38">
        <v>0</v>
      </c>
      <c r="T75" s="37">
        <f>SUMPRODUCT(LTA!J75:AN75,LTA!J$101:AN$101,LTA!J$105:AN$105)</f>
        <v>12.06</v>
      </c>
      <c r="U75" s="37">
        <f>SUMPRODUCT(LTA!J75:AN75,LTA!J$102:AN$102,LTA!J$105:AN$105)</f>
        <v>411.76169000000004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-183</v>
      </c>
      <c r="AA75" s="75">
        <f>STOA!J75</f>
        <v>13.48</v>
      </c>
      <c r="AB75" s="75">
        <f>-STOA!P75</f>
        <v>0</v>
      </c>
      <c r="AC75">
        <f t="shared" si="3"/>
        <v>15.961897431350963</v>
      </c>
      <c r="AD75">
        <f t="shared" si="4"/>
        <v>1376.1207843488908</v>
      </c>
      <c r="AE75">
        <f>'IDT-1'!F75</f>
        <v>0</v>
      </c>
      <c r="AF75" s="24"/>
      <c r="AG75">
        <f t="shared" si="5"/>
        <v>1376.1207843488908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8.0791649999999997</v>
      </c>
      <c r="E76">
        <f>GT_NG!T76</f>
        <v>7.82</v>
      </c>
      <c r="F76">
        <f>GT_Spot!T76</f>
        <v>0</v>
      </c>
      <c r="G76">
        <f>PPCL_NG!T76</f>
        <v>28.15</v>
      </c>
      <c r="H76">
        <f>PPCL_Spot!T76</f>
        <v>0</v>
      </c>
      <c r="I76">
        <f>Bawana_NG!T76</f>
        <v>69.607499730613114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1016.1159496700931</v>
      </c>
      <c r="P76" s="36">
        <v>75.38425796869646</v>
      </c>
      <c r="Q76" s="36">
        <v>26.756932599724898</v>
      </c>
      <c r="R76" s="38">
        <v>0</v>
      </c>
      <c r="S76" s="38">
        <v>0</v>
      </c>
      <c r="T76" s="37">
        <f>SUMPRODUCT(LTA!J76:AN76,LTA!J$101:AN$101,LTA!J$105:AN$105)</f>
        <v>7.59</v>
      </c>
      <c r="U76" s="37">
        <f>SUMPRODUCT(LTA!J76:AN76,LTA!J$102:AN$102,LTA!J$105:AN$105)</f>
        <v>409.67407400000002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-209</v>
      </c>
      <c r="AA76" s="75">
        <f>STOA!J76</f>
        <v>13.48</v>
      </c>
      <c r="AB76" s="75">
        <f>-STOA!P76</f>
        <v>0</v>
      </c>
      <c r="AC76">
        <f t="shared" si="3"/>
        <v>16.32977918858472</v>
      </c>
      <c r="AD76">
        <f t="shared" si="4"/>
        <v>1367.3280997805427</v>
      </c>
      <c r="AE76">
        <f>'IDT-1'!F76</f>
        <v>0</v>
      </c>
      <c r="AF76" s="24"/>
      <c r="AG76">
        <f t="shared" si="5"/>
        <v>1367.3280997805427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8.0791649999999997</v>
      </c>
      <c r="E77">
        <f>GT_NG!T77</f>
        <v>7.82</v>
      </c>
      <c r="F77">
        <f>GT_Spot!T77</f>
        <v>0</v>
      </c>
      <c r="G77">
        <f>PPCL_NG!T77</f>
        <v>28.15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1049.9143128356275</v>
      </c>
      <c r="P77" s="36">
        <v>75.38425796869646</v>
      </c>
      <c r="Q77" s="36">
        <v>26.756932599724898</v>
      </c>
      <c r="R77" s="38">
        <v>0</v>
      </c>
      <c r="S77" s="38">
        <v>0</v>
      </c>
      <c r="T77" s="37">
        <f>SUMPRODUCT(LTA!J77:AN77,LTA!J$101:AN$101,LTA!J$105:AN$105)</f>
        <v>1.19</v>
      </c>
      <c r="U77" s="37">
        <f>SUMPRODUCT(LTA!J77:AN77,LTA!J$102:AN$102,LTA!J$105:AN$105)</f>
        <v>409.04482000000002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-217</v>
      </c>
      <c r="AA77" s="75">
        <f>STOA!J77</f>
        <v>14.96</v>
      </c>
      <c r="AB77" s="75">
        <f>-STOA!P77</f>
        <v>0</v>
      </c>
      <c r="AC77">
        <f t="shared" si="3"/>
        <v>16.634841667425444</v>
      </c>
      <c r="AD77">
        <f t="shared" si="4"/>
        <v>1387.2722298066558</v>
      </c>
      <c r="AE77">
        <f>'IDT-1'!F77</f>
        <v>0</v>
      </c>
      <c r="AF77" s="24"/>
      <c r="AG77">
        <f t="shared" si="5"/>
        <v>1387.2722298066558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8.0791649999999997</v>
      </c>
      <c r="E78">
        <f>GT_NG!T78</f>
        <v>7.82</v>
      </c>
      <c r="F78">
        <f>GT_Spot!T78</f>
        <v>0</v>
      </c>
      <c r="G78">
        <f>PPCL_NG!T78</f>
        <v>28.15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1054.611560667239</v>
      </c>
      <c r="P78" s="36">
        <v>75.38425796869646</v>
      </c>
      <c r="Q78" s="36">
        <v>26.756932599724898</v>
      </c>
      <c r="R78" s="38">
        <v>0</v>
      </c>
      <c r="S78" s="38">
        <v>0</v>
      </c>
      <c r="T78" s="37">
        <f>SUMPRODUCT(LTA!J78:AN78,LTA!J$101:AN$101,LTA!J$105:AN$105)</f>
        <v>1.02</v>
      </c>
      <c r="U78" s="37">
        <f>SUMPRODUCT(LTA!J78:AN78,LTA!J$102:AN$102,LTA!J$105:AN$105)</f>
        <v>409.99898800000005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-213</v>
      </c>
      <c r="AA78" s="75">
        <f>STOA!J78</f>
        <v>14.96</v>
      </c>
      <c r="AB78" s="75">
        <f>-STOA!P78</f>
        <v>0</v>
      </c>
      <c r="AC78">
        <f t="shared" si="3"/>
        <v>16.647000929511425</v>
      </c>
      <c r="AD78">
        <f t="shared" si="4"/>
        <v>1396.7414863761812</v>
      </c>
      <c r="AE78">
        <f>'IDT-1'!F78</f>
        <v>0</v>
      </c>
      <c r="AF78" s="24"/>
      <c r="AG78">
        <f t="shared" si="5"/>
        <v>1396.7414863761812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8.0791649999999997</v>
      </c>
      <c r="E79">
        <f>GT_NG!T79</f>
        <v>7.82</v>
      </c>
      <c r="F79">
        <f>GT_Spot!T79</f>
        <v>0</v>
      </c>
      <c r="G79">
        <f>PPCL_NG!T79</f>
        <v>28.15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1062.4264509028369</v>
      </c>
      <c r="P79" s="36">
        <v>75.38425796869646</v>
      </c>
      <c r="Q79" s="36">
        <v>26.756932599724898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412.96999999999997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-214</v>
      </c>
      <c r="AA79" s="75">
        <f>STOA!J79</f>
        <v>14.86</v>
      </c>
      <c r="AB79" s="75">
        <f>-STOA!P79</f>
        <v>0</v>
      </c>
      <c r="AC79">
        <f t="shared" si="3"/>
        <v>16.736663128337995</v>
      </c>
      <c r="AD79">
        <f t="shared" si="4"/>
        <v>1405.3174243085073</v>
      </c>
      <c r="AE79">
        <f>'IDT-1'!F79</f>
        <v>0</v>
      </c>
      <c r="AF79" s="24"/>
      <c r="AG79">
        <f t="shared" si="5"/>
        <v>1405.3174243085073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8.0791649999999997</v>
      </c>
      <c r="E80">
        <f>GT_NG!T80</f>
        <v>8.82</v>
      </c>
      <c r="F80">
        <f>GT_Spot!T80</f>
        <v>0</v>
      </c>
      <c r="G80">
        <f>PPCL_NG!T80</f>
        <v>28.15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1062.4264509028369</v>
      </c>
      <c r="P80" s="36">
        <v>75.38425796869646</v>
      </c>
      <c r="Q80" s="36">
        <v>26.756932599724898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413.64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-213</v>
      </c>
      <c r="AA80" s="75">
        <f>STOA!J80</f>
        <v>14.86</v>
      </c>
      <c r="AB80" s="75">
        <f>-STOA!P80</f>
        <v>0</v>
      </c>
      <c r="AC80">
        <f t="shared" si="3"/>
        <v>16.742219970613103</v>
      </c>
      <c r="AD80">
        <f t="shared" si="4"/>
        <v>1407.981867466232</v>
      </c>
      <c r="AE80">
        <f>'IDT-1'!F80</f>
        <v>0</v>
      </c>
      <c r="AF80" s="24"/>
      <c r="AG80">
        <f t="shared" si="5"/>
        <v>1407.981867466232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8.0791649999999997</v>
      </c>
      <c r="E81">
        <f>GT_NG!T81</f>
        <v>8.82</v>
      </c>
      <c r="F81">
        <f>GT_Spot!T81</f>
        <v>0</v>
      </c>
      <c r="G81">
        <f>PPCL_NG!T81</f>
        <v>28.15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1062.4264509028369</v>
      </c>
      <c r="P81" s="36">
        <v>75.38425796869646</v>
      </c>
      <c r="Q81" s="36">
        <v>26.756932599724898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413.96999999999997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-224</v>
      </c>
      <c r="AA81" s="75">
        <f>STOA!J81</f>
        <v>14.86</v>
      </c>
      <c r="AB81" s="75">
        <f>-STOA!P81</f>
        <v>0</v>
      </c>
      <c r="AC81">
        <f t="shared" si="3"/>
        <v>16.838174705586884</v>
      </c>
      <c r="AD81">
        <f t="shared" si="4"/>
        <v>1397.2159127312584</v>
      </c>
      <c r="AE81">
        <f>'IDT-1'!F81</f>
        <v>0</v>
      </c>
      <c r="AF81" s="24"/>
      <c r="AG81">
        <f t="shared" si="5"/>
        <v>1397.2159127312584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8.0791649999999997</v>
      </c>
      <c r="E82">
        <f>GT_NG!T82</f>
        <v>8.82</v>
      </c>
      <c r="F82">
        <f>GT_Spot!T82</f>
        <v>0</v>
      </c>
      <c r="G82">
        <f>PPCL_NG!T82</f>
        <v>28.15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1062.4264509028369</v>
      </c>
      <c r="P82" s="36">
        <v>75.38425796869646</v>
      </c>
      <c r="Q82" s="36">
        <v>26.756932599724898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414.31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-241.99</v>
      </c>
      <c r="AA82" s="75">
        <f>STOA!J82</f>
        <v>14.86</v>
      </c>
      <c r="AB82" s="75">
        <f>-STOA!P82</f>
        <v>0</v>
      </c>
      <c r="AC82">
        <f t="shared" si="3"/>
        <v>16.99342683305764</v>
      </c>
      <c r="AD82">
        <f t="shared" si="4"/>
        <v>1379.4106606037876</v>
      </c>
      <c r="AE82">
        <f>'IDT-1'!F82</f>
        <v>0</v>
      </c>
      <c r="AF82" s="24"/>
      <c r="AG82">
        <f t="shared" si="5"/>
        <v>1379.4106606037876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8.0791649999999997</v>
      </c>
      <c r="E83">
        <f>GT_NG!T83</f>
        <v>8.82</v>
      </c>
      <c r="F83">
        <f>GT_Spot!T83</f>
        <v>0</v>
      </c>
      <c r="G83">
        <f>PPCL_NG!T83</f>
        <v>28.15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1062.4264509028369</v>
      </c>
      <c r="P83" s="36">
        <v>75.38425796869646</v>
      </c>
      <c r="Q83" s="36">
        <v>26.756932599724898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420.36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-266</v>
      </c>
      <c r="AA83" s="75">
        <f>STOA!J83</f>
        <v>14.77</v>
      </c>
      <c r="AB83" s="75">
        <f>-STOA!P83</f>
        <v>0</v>
      </c>
      <c r="AC83">
        <f t="shared" si="3"/>
        <v>17.331594907281122</v>
      </c>
      <c r="AD83">
        <f t="shared" si="4"/>
        <v>1351.0224925295643</v>
      </c>
      <c r="AE83">
        <f>'IDT-1'!F83</f>
        <v>0</v>
      </c>
      <c r="AF83" s="24"/>
      <c r="AG83">
        <f t="shared" si="5"/>
        <v>1351.0224925295643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8.0791649999999997</v>
      </c>
      <c r="E84">
        <f>GT_NG!T84</f>
        <v>8.82</v>
      </c>
      <c r="F84">
        <f>GT_Spot!T84</f>
        <v>0</v>
      </c>
      <c r="G84">
        <f>PPCL_NG!T84</f>
        <v>28.15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1057.5746394637188</v>
      </c>
      <c r="P84" s="36">
        <v>75.38425796869646</v>
      </c>
      <c r="Q84" s="36">
        <v>26.756932599724898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420.03000000000003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-282</v>
      </c>
      <c r="AA84" s="75">
        <f>STOA!J84</f>
        <v>14.77</v>
      </c>
      <c r="AB84" s="75">
        <f>-STOA!P84</f>
        <v>0</v>
      </c>
      <c r="AC84">
        <f t="shared" si="3"/>
        <v>17.338894637541859</v>
      </c>
      <c r="AD84">
        <f t="shared" si="4"/>
        <v>1339.8333813601853</v>
      </c>
      <c r="AE84">
        <f>'IDT-1'!F84</f>
        <v>0</v>
      </c>
      <c r="AF84" s="24"/>
      <c r="AG84">
        <f t="shared" si="5"/>
        <v>1339.8333813601853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8.0791649999999997</v>
      </c>
      <c r="E85">
        <f>GT_NG!T85</f>
        <v>8.82</v>
      </c>
      <c r="F85">
        <f>GT_Spot!T85</f>
        <v>0</v>
      </c>
      <c r="G85">
        <f>PPCL_NG!T85</f>
        <v>28.15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1032.5940479514584</v>
      </c>
      <c r="P85" s="36">
        <v>75.38425796869646</v>
      </c>
      <c r="Q85" s="36">
        <v>26.756932599724898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420.09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-267</v>
      </c>
      <c r="AA85" s="75">
        <f>STOA!J85</f>
        <v>14.77</v>
      </c>
      <c r="AB85" s="75">
        <f>-STOA!P85</f>
        <v>0</v>
      </c>
      <c r="AC85">
        <f t="shared" si="3"/>
        <v>17.087205880214427</v>
      </c>
      <c r="AD85">
        <f t="shared" si="4"/>
        <v>1320.1644786052523</v>
      </c>
      <c r="AE85">
        <f>'IDT-1'!F85</f>
        <v>0</v>
      </c>
      <c r="AF85" s="24"/>
      <c r="AG85">
        <f t="shared" si="5"/>
        <v>1320.1644786052523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-80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8.0791649999999997</v>
      </c>
      <c r="E86">
        <f>GT_NG!T86</f>
        <v>8.82</v>
      </c>
      <c r="F86">
        <f>GT_Spot!T86</f>
        <v>0</v>
      </c>
      <c r="G86">
        <f>PPCL_NG!T86</f>
        <v>28.15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1026.4942594384561</v>
      </c>
      <c r="P86" s="36">
        <v>75.38425796869646</v>
      </c>
      <c r="Q86" s="36">
        <v>26.756932599724898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419.91999999999996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-272</v>
      </c>
      <c r="AA86" s="75">
        <f>STOA!J86</f>
        <v>14.77</v>
      </c>
      <c r="AB86" s="75">
        <f>-STOA!P86</f>
        <v>0</v>
      </c>
      <c r="AC86">
        <f t="shared" si="3"/>
        <v>17.076895445329654</v>
      </c>
      <c r="AD86">
        <f t="shared" si="4"/>
        <v>1308.9050005271347</v>
      </c>
      <c r="AE86">
        <f>'IDT-1'!F86</f>
        <v>0</v>
      </c>
      <c r="AF86" s="24"/>
      <c r="AG86">
        <f t="shared" si="5"/>
        <v>1308.9050005271347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8.0791649999999997</v>
      </c>
      <c r="E87">
        <f>GT_NG!T87</f>
        <v>8.82</v>
      </c>
      <c r="F87">
        <f>GT_Spot!T87</f>
        <v>0</v>
      </c>
      <c r="G87">
        <f>PPCL_NG!T87</f>
        <v>28.15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1026.4942594384561</v>
      </c>
      <c r="P87" s="36">
        <v>75.38425796869646</v>
      </c>
      <c r="Q87" s="36">
        <v>26.756932599724898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419.76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-281</v>
      </c>
      <c r="AA87" s="75">
        <f>STOA!J87</f>
        <v>14.68</v>
      </c>
      <c r="AB87" s="75">
        <f>-STOA!P87</f>
        <v>0</v>
      </c>
      <c r="AC87">
        <f t="shared" si="3"/>
        <v>17.278103230726991</v>
      </c>
      <c r="AD87">
        <f t="shared" si="4"/>
        <v>1284.4537927417375</v>
      </c>
      <c r="AE87">
        <f>'IDT-1'!F87</f>
        <v>0</v>
      </c>
      <c r="AF87" s="24"/>
      <c r="AG87">
        <f t="shared" si="5"/>
        <v>1284.4537927417375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-95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8.0791649999999997</v>
      </c>
      <c r="E88">
        <f>GT_NG!T88</f>
        <v>9.52</v>
      </c>
      <c r="F88">
        <f>GT_Spot!T88</f>
        <v>0</v>
      </c>
      <c r="G88">
        <f>PPCL_NG!T88</f>
        <v>28.15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1026.4942594384561</v>
      </c>
      <c r="P88" s="36">
        <v>75.38425796869646</v>
      </c>
      <c r="Q88" s="36">
        <v>26.756932599724898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419.76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-263</v>
      </c>
      <c r="AA88" s="75">
        <f>STOA!J88</f>
        <v>14.68</v>
      </c>
      <c r="AB88" s="75">
        <f>-STOA!P88</f>
        <v>0</v>
      </c>
      <c r="AC88">
        <f t="shared" si="3"/>
        <v>17.0467908144301</v>
      </c>
      <c r="AD88">
        <f t="shared" si="4"/>
        <v>1313.3851051580345</v>
      </c>
      <c r="AE88">
        <f>'IDT-1'!F88</f>
        <v>0</v>
      </c>
      <c r="AF88" s="24"/>
      <c r="AG88">
        <f t="shared" si="5"/>
        <v>1313.3851051580345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8.0791649999999997</v>
      </c>
      <c r="E89">
        <f>GT_NG!T89</f>
        <v>9.52</v>
      </c>
      <c r="F89">
        <f>GT_Spot!T89</f>
        <v>0</v>
      </c>
      <c r="G89">
        <f>PPCL_NG!T89</f>
        <v>28.15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1034.3151625943415</v>
      </c>
      <c r="P89" s="36">
        <v>75.38425796869646</v>
      </c>
      <c r="Q89" s="36">
        <v>26.756932599724898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413.91999999999996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-249</v>
      </c>
      <c r="AA89" s="75">
        <f>STOA!J89</f>
        <v>14.68</v>
      </c>
      <c r="AB89" s="75">
        <f>-STOA!P89</f>
        <v>0</v>
      </c>
      <c r="AC89">
        <f t="shared" si="3"/>
        <v>16.902478404166644</v>
      </c>
      <c r="AD89">
        <f t="shared" si="4"/>
        <v>1334.5103207241834</v>
      </c>
      <c r="AE89">
        <f>'IDT-1'!F89</f>
        <v>0</v>
      </c>
      <c r="AF89" s="24"/>
      <c r="AG89">
        <f t="shared" si="5"/>
        <v>1334.5103207241834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8.0791649999999997</v>
      </c>
      <c r="E90">
        <f>GT_NG!T90</f>
        <v>9.52</v>
      </c>
      <c r="F90">
        <f>GT_Spot!T90</f>
        <v>0</v>
      </c>
      <c r="G90">
        <f>PPCL_NG!T90</f>
        <v>28.15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1045.8633097249942</v>
      </c>
      <c r="P90" s="36">
        <v>75.38425796869646</v>
      </c>
      <c r="Q90" s="36">
        <v>26.756932599724898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414.09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-242</v>
      </c>
      <c r="AA90" s="75">
        <f>STOA!J90</f>
        <v>14.68</v>
      </c>
      <c r="AB90" s="75">
        <f>-STOA!P90</f>
        <v>0</v>
      </c>
      <c r="AC90">
        <f t="shared" si="3"/>
        <v>16.941612735989899</v>
      </c>
      <c r="AD90">
        <f t="shared" si="4"/>
        <v>1353.1893335230129</v>
      </c>
      <c r="AE90">
        <f>'IDT-1'!F90</f>
        <v>0</v>
      </c>
      <c r="AF90" s="24"/>
      <c r="AG90">
        <f t="shared" si="5"/>
        <v>1353.1893335230129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8.0791649999999997</v>
      </c>
      <c r="E91">
        <f>GT_NG!T91</f>
        <v>9.52</v>
      </c>
      <c r="F91">
        <f>GT_Spot!T91</f>
        <v>0</v>
      </c>
      <c r="G91">
        <f>PPCL_NG!T91</f>
        <v>28.15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1045.8883954927828</v>
      </c>
      <c r="P91" s="36">
        <v>75.38425796869646</v>
      </c>
      <c r="Q91" s="36">
        <v>26.756932599724898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414.25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-238</v>
      </c>
      <c r="AA91" s="75">
        <f>STOA!J91</f>
        <v>14.58</v>
      </c>
      <c r="AB91" s="75">
        <f>-STOA!P91</f>
        <v>0</v>
      </c>
      <c r="AC91">
        <f t="shared" si="3"/>
        <v>16.908442825539773</v>
      </c>
      <c r="AD91">
        <f t="shared" si="4"/>
        <v>1357.3075892012514</v>
      </c>
      <c r="AE91">
        <f>'IDT-1'!F91</f>
        <v>0</v>
      </c>
      <c r="AF91" s="24"/>
      <c r="AG91">
        <f t="shared" si="5"/>
        <v>1357.3075892012514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8.0791649999999997</v>
      </c>
      <c r="E92">
        <f>GT_NG!T92</f>
        <v>9.52</v>
      </c>
      <c r="F92">
        <f>GT_Spot!T92</f>
        <v>0</v>
      </c>
      <c r="G92">
        <f>PPCL_NG!T92</f>
        <v>28.15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1045.8883954927828</v>
      </c>
      <c r="P92" s="36">
        <v>75.38425796869646</v>
      </c>
      <c r="Q92" s="36">
        <v>26.756932599724898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414.42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-216.99</v>
      </c>
      <c r="AA92" s="75">
        <f>STOA!J92</f>
        <v>14.58</v>
      </c>
      <c r="AB92" s="75">
        <f>-STOA!P92</f>
        <v>0</v>
      </c>
      <c r="AC92">
        <f t="shared" si="3"/>
        <v>16.731891801739849</v>
      </c>
      <c r="AD92">
        <f t="shared" si="4"/>
        <v>1378.6641402250514</v>
      </c>
      <c r="AE92">
        <f>'IDT-1'!F92</f>
        <v>-6.343</v>
      </c>
      <c r="AF92" s="24"/>
      <c r="AG92">
        <f t="shared" si="5"/>
        <v>1372.3211402250513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8.0791649999999997</v>
      </c>
      <c r="E93">
        <f>GT_NG!T93</f>
        <v>9.52</v>
      </c>
      <c r="F93">
        <f>GT_Spot!T93</f>
        <v>0</v>
      </c>
      <c r="G93">
        <f>PPCL_NG!T93</f>
        <v>28.15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1045.8883954927828</v>
      </c>
      <c r="P93" s="36">
        <v>75.38425796869646</v>
      </c>
      <c r="Q93" s="36">
        <v>26.756932599724898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414.92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-163</v>
      </c>
      <c r="AA93" s="75">
        <f>STOA!J93</f>
        <v>14.58</v>
      </c>
      <c r="AB93" s="75">
        <f>-STOA!P93</f>
        <v>0</v>
      </c>
      <c r="AC93">
        <f t="shared" si="3"/>
        <v>16.44815715067087</v>
      </c>
      <c r="AD93">
        <f t="shared" si="4"/>
        <v>1413.4378748761205</v>
      </c>
      <c r="AE93">
        <f>'IDT-1'!F93</f>
        <v>-39.787999999999997</v>
      </c>
      <c r="AF93" s="24"/>
      <c r="AG93">
        <f t="shared" si="5"/>
        <v>1373.6498748761205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8.0791649999999997</v>
      </c>
      <c r="E94">
        <f>GT_NG!T94</f>
        <v>9.52</v>
      </c>
      <c r="F94">
        <f>GT_Spot!T94</f>
        <v>0</v>
      </c>
      <c r="G94">
        <f>PPCL_NG!T94</f>
        <v>28.15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1032.1081287930806</v>
      </c>
      <c r="P94" s="36">
        <v>75.38425796869646</v>
      </c>
      <c r="Q94" s="36">
        <v>26.756932599724898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415.25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-84</v>
      </c>
      <c r="AA94" s="75">
        <f>STOA!J94</f>
        <v>14.58</v>
      </c>
      <c r="AB94" s="75">
        <f>-STOA!P94</f>
        <v>0</v>
      </c>
      <c r="AC94">
        <f t="shared" si="3"/>
        <v>15.581241872878246</v>
      </c>
      <c r="AD94">
        <f t="shared" si="4"/>
        <v>1489.8545234542107</v>
      </c>
      <c r="AE94">
        <f>'IDT-1'!F94</f>
        <v>-93</v>
      </c>
      <c r="AF94" s="24"/>
      <c r="AG94">
        <f t="shared" si="5"/>
        <v>1396.8545234542107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8.0791649999999997</v>
      </c>
      <c r="E95">
        <f>GT_NG!T95</f>
        <v>9.52</v>
      </c>
      <c r="F95">
        <f>GT_Spot!T95</f>
        <v>0</v>
      </c>
      <c r="G95">
        <f>PPCL_NG!T95</f>
        <v>28.15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1023.7713982171587</v>
      </c>
      <c r="P95" s="36">
        <v>75.38425796869646</v>
      </c>
      <c r="Q95" s="36">
        <v>26.756932599724898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416.88000000000005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-19</v>
      </c>
      <c r="AA95" s="75">
        <f>STOA!J95</f>
        <v>14.58</v>
      </c>
      <c r="AB95" s="75">
        <f>-STOA!P95</f>
        <v>0</v>
      </c>
      <c r="AC95">
        <f t="shared" si="3"/>
        <v>14.931924295298266</v>
      </c>
      <c r="AD95">
        <f t="shared" si="4"/>
        <v>1553.797110455869</v>
      </c>
      <c r="AE95">
        <f>'IDT-1'!F95</f>
        <v>-131</v>
      </c>
      <c r="AF95" s="24"/>
      <c r="AG95">
        <f t="shared" si="5"/>
        <v>1422.797110455869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8.0791649999999997</v>
      </c>
      <c r="E96">
        <f>GT_NG!T96</f>
        <v>9.52</v>
      </c>
      <c r="F96">
        <f>GT_Spot!T96</f>
        <v>0</v>
      </c>
      <c r="G96">
        <f>PPCL_NG!T96</f>
        <v>28.15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1015.3419610776906</v>
      </c>
      <c r="P96" s="36">
        <v>75.38425796869646</v>
      </c>
      <c r="Q96" s="36">
        <v>26.756932599724898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418.79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14.58</v>
      </c>
      <c r="AB96" s="75">
        <f>-STOA!P96</f>
        <v>0</v>
      </c>
      <c r="AC96">
        <f t="shared" si="3"/>
        <v>14.758564815178287</v>
      </c>
      <c r="AD96">
        <f t="shared" si="4"/>
        <v>1561.4510327965208</v>
      </c>
      <c r="AE96">
        <f>'IDT-1'!F96</f>
        <v>-128.76300000000001</v>
      </c>
      <c r="AF96" s="24"/>
      <c r="AG96">
        <f t="shared" si="5"/>
        <v>1432.6880327965209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8.0791649999999997</v>
      </c>
      <c r="E97">
        <f>GT_NG!T97</f>
        <v>9.52</v>
      </c>
      <c r="F97">
        <f>GT_Spot!T97</f>
        <v>0</v>
      </c>
      <c r="G97">
        <f>PPCL_NG!T97</f>
        <v>28.15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1005.6128673663789</v>
      </c>
      <c r="P97" s="36">
        <v>75.38425796869646</v>
      </c>
      <c r="Q97" s="36">
        <v>26.756932599724898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419.13000000000005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14.58</v>
      </c>
      <c r="AB97" s="75">
        <f>-STOA!P97</f>
        <v>0</v>
      </c>
      <c r="AC97">
        <f t="shared" si="3"/>
        <v>14.764408005252161</v>
      </c>
      <c r="AD97">
        <f t="shared" si="4"/>
        <v>1542.0560958951353</v>
      </c>
      <c r="AE97">
        <f>'IDT-1'!F97</f>
        <v>-116.7</v>
      </c>
      <c r="AF97" s="24"/>
      <c r="AG97">
        <f t="shared" si="5"/>
        <v>1425.3560958951352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8.0791649999999997</v>
      </c>
      <c r="E98">
        <f>GT_NG!T98</f>
        <v>9.52</v>
      </c>
      <c r="F98">
        <f>GT_Spot!T98</f>
        <v>0</v>
      </c>
      <c r="G98">
        <f>PPCL_NG!T98</f>
        <v>28.15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1001.3981487966448</v>
      </c>
      <c r="P98" s="36">
        <v>75.38425796869646</v>
      </c>
      <c r="Q98" s="36">
        <v>26.756932599724898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419.13000000000005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14.58</v>
      </c>
      <c r="AB98" s="75">
        <f>-STOA!P98</f>
        <v>0</v>
      </c>
      <c r="AC98">
        <f t="shared" si="3"/>
        <v>14.77136015789084</v>
      </c>
      <c r="AD98">
        <f t="shared" si="4"/>
        <v>1532.8344251727626</v>
      </c>
      <c r="AE98">
        <f>'IDT-1'!F98</f>
        <v>-114.61499999999999</v>
      </c>
      <c r="AF98" s="24"/>
      <c r="AG98">
        <f t="shared" si="5"/>
        <v>1418.2194251727626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0.19333125899999998</v>
      </c>
      <c r="E99">
        <f t="shared" si="6"/>
        <v>0.22298433942300239</v>
      </c>
      <c r="F99">
        <f t="shared" si="6"/>
        <v>0</v>
      </c>
      <c r="G99">
        <f t="shared" si="6"/>
        <v>0.69361074214864493</v>
      </c>
      <c r="H99">
        <f t="shared" si="6"/>
        <v>0</v>
      </c>
      <c r="I99">
        <f t="shared" si="6"/>
        <v>1.5397753757724288</v>
      </c>
      <c r="J99">
        <f t="shared" si="6"/>
        <v>0</v>
      </c>
      <c r="K99">
        <f t="shared" si="6"/>
        <v>1.5411301621188881E-3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21.63147992891987</v>
      </c>
      <c r="P99" s="36">
        <f t="shared" si="6"/>
        <v>1.5957009913641196</v>
      </c>
      <c r="Q99" s="36">
        <f t="shared" si="6"/>
        <v>0.53281410169317334</v>
      </c>
      <c r="R99" s="38">
        <f>SUM(R3:R98)/4000</f>
        <v>0.23868125268063373</v>
      </c>
      <c r="S99" s="38">
        <f t="shared" si="6"/>
        <v>0</v>
      </c>
      <c r="T99" s="37">
        <f t="shared" si="6"/>
        <v>0.87783250000000035</v>
      </c>
      <c r="U99" s="37">
        <f t="shared" si="6"/>
        <v>10.326361411999994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-4.5997325000000009</v>
      </c>
      <c r="AA99" s="75">
        <f t="shared" si="6"/>
        <v>0.33420999999999973</v>
      </c>
      <c r="AB99" s="75">
        <f t="shared" si="6"/>
        <v>0</v>
      </c>
      <c r="AC99">
        <f t="shared" si="6"/>
        <v>0.37090572813690742</v>
      </c>
      <c r="AD99">
        <f t="shared" si="6"/>
        <v>32.064139805027068</v>
      </c>
      <c r="AE99">
        <f t="shared" si="6"/>
        <v>-0.2549845</v>
      </c>
      <c r="AG99">
        <f t="shared" si="6"/>
        <v>31.809155305027065</v>
      </c>
      <c r="AI99">
        <f t="shared" si="6"/>
        <v>0</v>
      </c>
      <c r="AJ99">
        <f t="shared" si="6"/>
        <v>0</v>
      </c>
      <c r="AK99">
        <f t="shared" si="6"/>
        <v>8.2205E-2</v>
      </c>
      <c r="AL99">
        <f t="shared" si="6"/>
        <v>-1.2357499999999999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45412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1.3049100000000002</v>
      </c>
      <c r="E3">
        <f>GT_NG!S3</f>
        <v>1.78</v>
      </c>
      <c r="F3">
        <f>GT_Spot!S3</f>
        <v>0</v>
      </c>
      <c r="G3">
        <f>PPCL_NG!S3</f>
        <v>44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13.18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61.324262035440448</v>
      </c>
      <c r="P3" s="36">
        <v>0</v>
      </c>
      <c r="Q3" s="36">
        <v>0</v>
      </c>
      <c r="R3" s="38">
        <v>0</v>
      </c>
      <c r="S3" s="38">
        <v>8.4499999999999993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1.2884613836782239</v>
      </c>
      <c r="AD3">
        <f>SUM(B3:AB3,AI3:AV3)-AC3</f>
        <v>152.09979857801511</v>
      </c>
      <c r="AE3">
        <f>'IDT-1'!E3</f>
        <v>0</v>
      </c>
      <c r="AF3" s="24"/>
      <c r="AG3">
        <f>SUM(AD3:AF3)</f>
        <v>152.09979857801511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1.3049100000000002</v>
      </c>
      <c r="E4">
        <f>GT_NG!S4</f>
        <v>1.78</v>
      </c>
      <c r="F4">
        <f>GT_Spot!S4</f>
        <v>0</v>
      </c>
      <c r="G4">
        <f>PPCL_NG!S4</f>
        <v>45.817024868515034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13.18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60.125964918540703</v>
      </c>
      <c r="P4" s="36">
        <v>0</v>
      </c>
      <c r="Q4" s="36">
        <v>0</v>
      </c>
      <c r="R4" s="38">
        <v>0</v>
      </c>
      <c r="S4" s="38">
        <v>8.4499999999999993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1.2936586967917922</v>
      </c>
      <c r="AD4">
        <f t="shared" ref="AD4:AD67" si="1">SUM(B4:AB4,AI4:AV4)-AC4</f>
        <v>152.71332901651681</v>
      </c>
      <c r="AE4">
        <f>'IDT-1'!E4</f>
        <v>0</v>
      </c>
      <c r="AF4" s="24"/>
      <c r="AG4">
        <f t="shared" ref="AG4:AG67" si="2">SUM(AD4:AF4)</f>
        <v>152.71332901651681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1.3049100000000002</v>
      </c>
      <c r="E5">
        <f>GT_NG!S5</f>
        <v>1.78</v>
      </c>
      <c r="F5">
        <f>GT_Spot!S5</f>
        <v>0</v>
      </c>
      <c r="G5">
        <f>PPCL_NG!S5</f>
        <v>45.817024868515034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13.18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60.653650937754712</v>
      </c>
      <c r="P5" s="36">
        <v>0</v>
      </c>
      <c r="Q5" s="36">
        <v>0</v>
      </c>
      <c r="R5" s="38">
        <v>0</v>
      </c>
      <c r="S5" s="38">
        <v>8.4499999999999993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1.2980912593531901</v>
      </c>
      <c r="AD5">
        <f t="shared" si="1"/>
        <v>153.23658247316945</v>
      </c>
      <c r="AE5">
        <f>'IDT-1'!E5</f>
        <v>0</v>
      </c>
      <c r="AF5" s="24"/>
      <c r="AG5">
        <f t="shared" si="2"/>
        <v>153.23658247316945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1.3049100000000002</v>
      </c>
      <c r="E6">
        <f>GT_NG!S6</f>
        <v>1.78</v>
      </c>
      <c r="F6">
        <f>GT_Spot!S6</f>
        <v>0</v>
      </c>
      <c r="G6">
        <f>PPCL_NG!S6</f>
        <v>45.817024868515034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13.18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60.679001849324443</v>
      </c>
      <c r="P6" s="36">
        <v>0</v>
      </c>
      <c r="Q6" s="36">
        <v>0</v>
      </c>
      <c r="R6" s="38">
        <v>0</v>
      </c>
      <c r="S6" s="38">
        <v>8.4499999999999993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1.2983042070103756</v>
      </c>
      <c r="AD6">
        <f t="shared" si="1"/>
        <v>153.26172043708198</v>
      </c>
      <c r="AE6">
        <f>'IDT-1'!E6</f>
        <v>0</v>
      </c>
      <c r="AF6" s="24"/>
      <c r="AG6">
        <f t="shared" si="2"/>
        <v>153.26172043708198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1.3049100000000002</v>
      </c>
      <c r="E7">
        <f>GT_NG!S7</f>
        <v>1.78</v>
      </c>
      <c r="F7">
        <f>GT_Spot!S7</f>
        <v>0</v>
      </c>
      <c r="G7">
        <f>PPCL_NG!S7</f>
        <v>45.817024868515034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13.18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61.650792677901777</v>
      </c>
      <c r="P7" s="36">
        <v>0</v>
      </c>
      <c r="Q7" s="36">
        <v>0</v>
      </c>
      <c r="R7" s="38">
        <v>0</v>
      </c>
      <c r="S7" s="38">
        <v>8.4499999999999993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1.3064672499704253</v>
      </c>
      <c r="AD7">
        <f t="shared" si="1"/>
        <v>154.22534822269924</v>
      </c>
      <c r="AE7">
        <f>'IDT-1'!E7</f>
        <v>0</v>
      </c>
      <c r="AF7" s="24"/>
      <c r="AG7">
        <f t="shared" si="2"/>
        <v>154.22534822269924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1.3049100000000002</v>
      </c>
      <c r="E8">
        <f>GT_NG!S8</f>
        <v>1.78</v>
      </c>
      <c r="F8">
        <f>GT_Spot!S8</f>
        <v>0</v>
      </c>
      <c r="G8">
        <f>PPCL_NG!S8</f>
        <v>45.817024868515034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13.18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61.650792677901777</v>
      </c>
      <c r="P8" s="36">
        <v>0</v>
      </c>
      <c r="Q8" s="36">
        <v>0</v>
      </c>
      <c r="R8" s="38">
        <v>0</v>
      </c>
      <c r="S8" s="38">
        <v>8.4499999999999993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1.3064672499704253</v>
      </c>
      <c r="AD8">
        <f t="shared" si="1"/>
        <v>154.22534822269924</v>
      </c>
      <c r="AE8">
        <f>'IDT-1'!E8</f>
        <v>0</v>
      </c>
      <c r="AF8" s="24"/>
      <c r="AG8">
        <f t="shared" si="2"/>
        <v>154.22534822269924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1.3049100000000002</v>
      </c>
      <c r="E9">
        <f>GT_NG!S9</f>
        <v>1.78</v>
      </c>
      <c r="F9">
        <f>GT_Spot!S9</f>
        <v>0</v>
      </c>
      <c r="G9">
        <f>PPCL_NG!S9</f>
        <v>45.817024868515034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13.18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61.650792677901777</v>
      </c>
      <c r="P9" s="36">
        <v>0</v>
      </c>
      <c r="Q9" s="36">
        <v>0</v>
      </c>
      <c r="R9" s="38">
        <v>0</v>
      </c>
      <c r="S9" s="38">
        <v>8.4499999999999993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1.3064672499704253</v>
      </c>
      <c r="AD9">
        <f t="shared" si="1"/>
        <v>154.22534822269924</v>
      </c>
      <c r="AE9">
        <f>'IDT-1'!E9</f>
        <v>0</v>
      </c>
      <c r="AF9" s="24"/>
      <c r="AG9">
        <f t="shared" si="2"/>
        <v>154.22534822269924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1.3049100000000002</v>
      </c>
      <c r="E10">
        <f>GT_NG!S10</f>
        <v>1.78</v>
      </c>
      <c r="F10">
        <f>GT_Spot!S10</f>
        <v>0</v>
      </c>
      <c r="G10">
        <f>PPCL_NG!S10</f>
        <v>45.817024868515034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13.18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61.650792677901777</v>
      </c>
      <c r="P10" s="36">
        <v>0</v>
      </c>
      <c r="Q10" s="36">
        <v>0</v>
      </c>
      <c r="R10" s="38">
        <v>0</v>
      </c>
      <c r="S10" s="38">
        <v>8.4499999999999993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1.3064672499704253</v>
      </c>
      <c r="AD10">
        <f t="shared" si="1"/>
        <v>154.22534822269924</v>
      </c>
      <c r="AE10">
        <f>'IDT-1'!E10</f>
        <v>0</v>
      </c>
      <c r="AF10" s="24"/>
      <c r="AG10">
        <f t="shared" si="2"/>
        <v>154.22534822269924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1.3049100000000002</v>
      </c>
      <c r="E11">
        <f>GT_NG!S11</f>
        <v>1.78</v>
      </c>
      <c r="F11">
        <f>GT_Spot!S11</f>
        <v>0</v>
      </c>
      <c r="G11">
        <f>PPCL_NG!S11</f>
        <v>45.817024868515034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13.68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61.650792677901777</v>
      </c>
      <c r="P11" s="36">
        <v>0</v>
      </c>
      <c r="Q11" s="36">
        <v>0</v>
      </c>
      <c r="R11" s="38">
        <v>0</v>
      </c>
      <c r="S11" s="38">
        <v>8.4499999999999993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1.3953788272193159</v>
      </c>
      <c r="AD11">
        <f t="shared" si="1"/>
        <v>144.63643664545037</v>
      </c>
      <c r="AE11">
        <f>'IDT-1'!E11</f>
        <v>0</v>
      </c>
      <c r="AF11" s="24"/>
      <c r="AG11">
        <f t="shared" si="2"/>
        <v>144.63643664545037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1.3049100000000002</v>
      </c>
      <c r="E12">
        <f>GT_NG!S12</f>
        <v>1.78</v>
      </c>
      <c r="F12">
        <f>GT_Spot!S12</f>
        <v>0</v>
      </c>
      <c r="G12">
        <f>PPCL_NG!S12</f>
        <v>45.817024868515034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13.68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63.793224115519578</v>
      </c>
      <c r="P12" s="36">
        <v>0</v>
      </c>
      <c r="Q12" s="36">
        <v>0</v>
      </c>
      <c r="R12" s="38">
        <v>0</v>
      </c>
      <c r="S12" s="38">
        <v>8.4499999999999993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1.4133752512953055</v>
      </c>
      <c r="AD12">
        <f t="shared" si="1"/>
        <v>146.76087165899219</v>
      </c>
      <c r="AE12">
        <f>'IDT-1'!E12</f>
        <v>0</v>
      </c>
      <c r="AF12" s="24"/>
      <c r="AG12">
        <f t="shared" si="2"/>
        <v>146.76087165899219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1.3049100000000002</v>
      </c>
      <c r="E13">
        <f>GT_NG!S13</f>
        <v>1.78</v>
      </c>
      <c r="F13">
        <f>GT_Spot!S13</f>
        <v>0</v>
      </c>
      <c r="G13">
        <f>PPCL_NG!S13</f>
        <v>45.817024868515034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13.68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62.148734756567038</v>
      </c>
      <c r="P13" s="36">
        <v>0</v>
      </c>
      <c r="Q13" s="36">
        <v>0</v>
      </c>
      <c r="R13" s="38">
        <v>0</v>
      </c>
      <c r="S13" s="38">
        <v>8.4499999999999993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1.3995615406801043</v>
      </c>
      <c r="AD13">
        <f t="shared" si="1"/>
        <v>145.13019601065486</v>
      </c>
      <c r="AE13">
        <f>'IDT-1'!E13</f>
        <v>0</v>
      </c>
      <c r="AF13" s="24"/>
      <c r="AG13">
        <f t="shared" si="2"/>
        <v>145.13019601065486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1.3049100000000002</v>
      </c>
      <c r="E14">
        <f>GT_NG!S14</f>
        <v>1.78</v>
      </c>
      <c r="F14">
        <f>GT_Spot!S14</f>
        <v>0</v>
      </c>
      <c r="G14">
        <f>PPCL_NG!S14</f>
        <v>45.817024868515034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13.68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62.148734756567038</v>
      </c>
      <c r="P14" s="36">
        <v>0</v>
      </c>
      <c r="Q14" s="36">
        <v>0</v>
      </c>
      <c r="R14" s="38">
        <v>0</v>
      </c>
      <c r="S14" s="38">
        <v>8.4499999999999993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1.3995615406801043</v>
      </c>
      <c r="AD14">
        <f t="shared" si="1"/>
        <v>145.13019601065486</v>
      </c>
      <c r="AE14">
        <f>'IDT-1'!E14</f>
        <v>0</v>
      </c>
      <c r="AF14" s="24"/>
      <c r="AG14">
        <f t="shared" si="2"/>
        <v>145.13019601065486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1.3049100000000002</v>
      </c>
      <c r="E15">
        <f>GT_NG!S15</f>
        <v>1.78</v>
      </c>
      <c r="F15">
        <f>GT_Spot!S15</f>
        <v>0</v>
      </c>
      <c r="G15">
        <f>PPCL_NG!S15</f>
        <v>45.817024868515034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13.690039362198945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62.148782200682092</v>
      </c>
      <c r="P15" s="36">
        <v>0</v>
      </c>
      <c r="Q15" s="36">
        <v>0</v>
      </c>
      <c r="R15" s="38">
        <v>0</v>
      </c>
      <c r="S15" s="38">
        <v>8.4499999999999993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1.3996462698531418</v>
      </c>
      <c r="AD15">
        <f t="shared" si="1"/>
        <v>145.1401980877958</v>
      </c>
      <c r="AE15">
        <f>'IDT-1'!E15</f>
        <v>0</v>
      </c>
      <c r="AF15" s="24"/>
      <c r="AG15">
        <f t="shared" si="2"/>
        <v>145.1401980877958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1.3049100000000002</v>
      </c>
      <c r="E16">
        <f>GT_NG!S16</f>
        <v>1.78</v>
      </c>
      <c r="F16">
        <f>GT_Spot!S16</f>
        <v>0</v>
      </c>
      <c r="G16">
        <f>PPCL_NG!S16</f>
        <v>45.817024868515034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13.690039362198945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62.148782200682092</v>
      </c>
      <c r="P16" s="36">
        <v>0</v>
      </c>
      <c r="Q16" s="36">
        <v>0</v>
      </c>
      <c r="R16" s="38">
        <v>0</v>
      </c>
      <c r="S16" s="38">
        <v>8.4499999999999993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1.4081174275780308</v>
      </c>
      <c r="AD16">
        <f t="shared" si="1"/>
        <v>144.13172693007093</v>
      </c>
      <c r="AE16">
        <f>'IDT-1'!E16</f>
        <v>0</v>
      </c>
      <c r="AF16" s="24"/>
      <c r="AG16">
        <f t="shared" si="2"/>
        <v>144.13172693007093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-11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1.3049100000000002</v>
      </c>
      <c r="E17">
        <f>GT_NG!S17</f>
        <v>1.78</v>
      </c>
      <c r="F17">
        <f>GT_Spot!S17</f>
        <v>0</v>
      </c>
      <c r="G17">
        <f>PPCL_NG!S17</f>
        <v>45.817024868515034</v>
      </c>
      <c r="H17">
        <f>PPCL_Spot!S17</f>
        <v>0</v>
      </c>
      <c r="I17">
        <f>Bawana_NG!S17</f>
        <v>23.349189264261661</v>
      </c>
      <c r="J17">
        <f>Bawana_RLNG!S17</f>
        <v>0</v>
      </c>
      <c r="K17">
        <f>Bawana_Spot!S17</f>
        <v>13.690039362198945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62.14876114910426</v>
      </c>
      <c r="P17" s="36">
        <v>0</v>
      </c>
      <c r="Q17" s="36">
        <v>0</v>
      </c>
      <c r="R17" s="38">
        <v>0</v>
      </c>
      <c r="S17" s="38">
        <v>8.4499999999999993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1.4081181019840507</v>
      </c>
      <c r="AD17">
        <f t="shared" si="1"/>
        <v>144.13180654209583</v>
      </c>
      <c r="AE17">
        <f>'IDT-1'!E17</f>
        <v>0</v>
      </c>
      <c r="AF17" s="24"/>
      <c r="AG17">
        <f t="shared" si="2"/>
        <v>144.13180654209583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-11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1.3049100000000002</v>
      </c>
      <c r="E18">
        <f>GT_NG!S18</f>
        <v>1.78</v>
      </c>
      <c r="F18">
        <f>GT_Spot!S18</f>
        <v>0</v>
      </c>
      <c r="G18">
        <f>PPCL_NG!S18</f>
        <v>45.817024868515034</v>
      </c>
      <c r="H18">
        <f>PPCL_Spot!S18</f>
        <v>0</v>
      </c>
      <c r="I18">
        <f>Bawana_NG!S18</f>
        <v>23.349189264261661</v>
      </c>
      <c r="J18">
        <f>Bawana_RLNG!S18</f>
        <v>0</v>
      </c>
      <c r="K18">
        <f>Bawana_Spot!S18</f>
        <v>13.690039362198945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61.092505076108566</v>
      </c>
      <c r="P18" s="36">
        <v>0</v>
      </c>
      <c r="Q18" s="36">
        <v>0</v>
      </c>
      <c r="R18" s="38">
        <v>0</v>
      </c>
      <c r="S18" s="38">
        <v>8.4499999999999993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1.3992455509708868</v>
      </c>
      <c r="AD18">
        <f t="shared" si="1"/>
        <v>143.08442302011332</v>
      </c>
      <c r="AE18">
        <f>'IDT-1'!E18</f>
        <v>0</v>
      </c>
      <c r="AF18" s="24"/>
      <c r="AG18">
        <f t="shared" si="2"/>
        <v>143.08442302011332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-11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1.3049100000000002</v>
      </c>
      <c r="E19">
        <f>GT_NG!S19</f>
        <v>1.78</v>
      </c>
      <c r="F19">
        <f>GT_Spot!S19</f>
        <v>0</v>
      </c>
      <c r="G19">
        <f>PPCL_NG!S19</f>
        <v>46.657009166079099</v>
      </c>
      <c r="H19">
        <f>PPCL_Spot!S19</f>
        <v>0</v>
      </c>
      <c r="I19">
        <f>Bawana_NG!S19</f>
        <v>23.349161308861031</v>
      </c>
      <c r="J19">
        <f>Bawana_RLNG!S19</f>
        <v>0</v>
      </c>
      <c r="K19">
        <f>Bawana_Spot!S19</f>
        <v>13.690039362198945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61.09250070122971</v>
      </c>
      <c r="P19" s="36">
        <v>0</v>
      </c>
      <c r="Q19" s="36">
        <v>0</v>
      </c>
      <c r="R19" s="38">
        <v>0</v>
      </c>
      <c r="S19" s="38">
        <v>8.4499999999999993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1.4063011474960774</v>
      </c>
      <c r="AD19">
        <f t="shared" si="1"/>
        <v>143.91731939087271</v>
      </c>
      <c r="AE19">
        <f>'IDT-1'!E19</f>
        <v>0</v>
      </c>
      <c r="AF19" s="24"/>
      <c r="AG19">
        <f t="shared" si="2"/>
        <v>143.91731939087271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-11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1.3049100000000002</v>
      </c>
      <c r="E20">
        <f>GT_NG!S20</f>
        <v>1.78</v>
      </c>
      <c r="F20">
        <f>GT_Spot!S20</f>
        <v>0</v>
      </c>
      <c r="G20">
        <f>PPCL_NG!S20</f>
        <v>46.657009166079099</v>
      </c>
      <c r="H20">
        <f>PPCL_Spot!S20</f>
        <v>0</v>
      </c>
      <c r="I20">
        <f>Bawana_NG!S20</f>
        <v>23.349161308861031</v>
      </c>
      <c r="J20">
        <f>Bawana_RLNG!S20</f>
        <v>0</v>
      </c>
      <c r="K20">
        <f>Bawana_Spot!S20</f>
        <v>13.690039362198945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61.412589748817069</v>
      </c>
      <c r="P20" s="36">
        <v>0</v>
      </c>
      <c r="Q20" s="36">
        <v>0</v>
      </c>
      <c r="R20" s="38">
        <v>0</v>
      </c>
      <c r="S20" s="38">
        <v>8.4499999999999993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1.4005187377709221</v>
      </c>
      <c r="AD20">
        <f t="shared" si="1"/>
        <v>145.24319084818521</v>
      </c>
      <c r="AE20">
        <f>'IDT-1'!E20</f>
        <v>0</v>
      </c>
      <c r="AF20" s="24"/>
      <c r="AG20">
        <f t="shared" si="2"/>
        <v>145.24319084818521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1.3049100000000002</v>
      </c>
      <c r="E21">
        <f>GT_NG!S21</f>
        <v>1.78</v>
      </c>
      <c r="F21">
        <f>GT_Spot!S21</f>
        <v>0</v>
      </c>
      <c r="G21">
        <f>PPCL_NG!S21</f>
        <v>46.657009166079099</v>
      </c>
      <c r="H21">
        <f>PPCL_Spot!S21</f>
        <v>0</v>
      </c>
      <c r="I21">
        <f>Bawana_NG!S21</f>
        <v>23.349161308861031</v>
      </c>
      <c r="J21">
        <f>Bawana_RLNG!S21</f>
        <v>0</v>
      </c>
      <c r="K21">
        <f>Bawana_Spot!S21</f>
        <v>13.690039362198945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61.412589748817069</v>
      </c>
      <c r="P21" s="36">
        <v>0</v>
      </c>
      <c r="Q21" s="36">
        <v>0</v>
      </c>
      <c r="R21" s="38">
        <v>0</v>
      </c>
      <c r="S21" s="38">
        <v>8.4499999999999993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1.4089898954958111</v>
      </c>
      <c r="AD21">
        <f t="shared" si="1"/>
        <v>144.23471969046031</v>
      </c>
      <c r="AE21">
        <f>'IDT-1'!E21</f>
        <v>0</v>
      </c>
      <c r="AF21" s="24"/>
      <c r="AG21">
        <f t="shared" si="2"/>
        <v>144.23471969046031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-11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1.3049100000000002</v>
      </c>
      <c r="E22">
        <f>GT_NG!S22</f>
        <v>1.78</v>
      </c>
      <c r="F22">
        <f>GT_Spot!S22</f>
        <v>0</v>
      </c>
      <c r="G22">
        <f>PPCL_NG!S22</f>
        <v>46.657009166079099</v>
      </c>
      <c r="H22">
        <f>PPCL_Spot!S22</f>
        <v>0</v>
      </c>
      <c r="I22">
        <f>Bawana_NG!S22</f>
        <v>23.349189264261661</v>
      </c>
      <c r="J22">
        <f>Bawana_RLNG!S22</f>
        <v>0</v>
      </c>
      <c r="K22">
        <f>Bawana_Spot!S22</f>
        <v>13.690039362198945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61.412589748817069</v>
      </c>
      <c r="P22" s="36">
        <v>0</v>
      </c>
      <c r="Q22" s="36">
        <v>0</v>
      </c>
      <c r="R22" s="38">
        <v>0</v>
      </c>
      <c r="S22" s="38">
        <v>8.4499999999999993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1.4089901303211765</v>
      </c>
      <c r="AD22">
        <f t="shared" si="1"/>
        <v>144.23474741103558</v>
      </c>
      <c r="AE22">
        <f>'IDT-1'!E22</f>
        <v>0</v>
      </c>
      <c r="AF22" s="24"/>
      <c r="AG22">
        <f t="shared" si="2"/>
        <v>144.23474741103558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-11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1.3049100000000002</v>
      </c>
      <c r="E23">
        <f>GT_NG!S23</f>
        <v>1.78</v>
      </c>
      <c r="F23">
        <f>GT_Spot!S23</f>
        <v>0</v>
      </c>
      <c r="G23">
        <f>PPCL_NG!S23</f>
        <v>46.657009166079099</v>
      </c>
      <c r="H23">
        <f>PPCL_Spot!S23</f>
        <v>0</v>
      </c>
      <c r="I23">
        <f>Bawana_NG!S23</f>
        <v>23.349189264261661</v>
      </c>
      <c r="J23">
        <f>Bawana_RLNG!S23</f>
        <v>0</v>
      </c>
      <c r="K23">
        <f>Bawana_Spot!S23</f>
        <v>13.690039362198945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59.300372049789743</v>
      </c>
      <c r="P23" s="36">
        <v>0</v>
      </c>
      <c r="Q23" s="36">
        <v>0</v>
      </c>
      <c r="R23" s="38">
        <v>0</v>
      </c>
      <c r="S23" s="38">
        <v>8.4499999999999993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1.3827763439244578</v>
      </c>
      <c r="AD23">
        <f t="shared" si="1"/>
        <v>143.14874349840497</v>
      </c>
      <c r="AE23">
        <f>'IDT-1'!E23</f>
        <v>0</v>
      </c>
      <c r="AF23" s="24"/>
      <c r="AG23">
        <f t="shared" si="2"/>
        <v>143.14874349840497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1.3049100000000002</v>
      </c>
      <c r="E24">
        <f>GT_NG!S24</f>
        <v>1.78</v>
      </c>
      <c r="F24">
        <f>GT_Spot!S24</f>
        <v>0</v>
      </c>
      <c r="G24">
        <f>PPCL_NG!S24</f>
        <v>46.657009166079099</v>
      </c>
      <c r="H24">
        <f>PPCL_Spot!S24</f>
        <v>0</v>
      </c>
      <c r="I24">
        <f>Bawana_NG!S24</f>
        <v>23.349189264261661</v>
      </c>
      <c r="J24">
        <f>Bawana_RLNG!S24</f>
        <v>0</v>
      </c>
      <c r="K24">
        <f>Bawana_Spot!S24</f>
        <v>13.690039362198945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59.380462359152901</v>
      </c>
      <c r="P24" s="36">
        <v>0</v>
      </c>
      <c r="Q24" s="36">
        <v>0</v>
      </c>
      <c r="R24" s="38">
        <v>0</v>
      </c>
      <c r="S24" s="38">
        <v>8.4499999999999993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1.3834491025231086</v>
      </c>
      <c r="AD24">
        <f t="shared" si="1"/>
        <v>143.2281610491695</v>
      </c>
      <c r="AE24">
        <f>'IDT-1'!E24</f>
        <v>0</v>
      </c>
      <c r="AF24" s="24"/>
      <c r="AG24">
        <f t="shared" si="2"/>
        <v>143.2281610491695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1.3049100000000002</v>
      </c>
      <c r="E25">
        <f>GT_NG!S25</f>
        <v>1.78</v>
      </c>
      <c r="F25">
        <f>GT_Spot!S25</f>
        <v>0</v>
      </c>
      <c r="G25">
        <f>PPCL_NG!S25</f>
        <v>46.657009166079099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13.690039362198945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60.443282402991038</v>
      </c>
      <c r="P25" s="36">
        <v>0</v>
      </c>
      <c r="Q25" s="36">
        <v>0</v>
      </c>
      <c r="R25" s="38">
        <v>0</v>
      </c>
      <c r="S25" s="38">
        <v>8.4499999999999993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1.392375939652075</v>
      </c>
      <c r="AD25">
        <f t="shared" si="1"/>
        <v>144.28195291786986</v>
      </c>
      <c r="AE25">
        <f>'IDT-1'!E25</f>
        <v>0</v>
      </c>
      <c r="AF25" s="24"/>
      <c r="AG25">
        <f t="shared" si="2"/>
        <v>144.28195291786986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1.3049100000000002</v>
      </c>
      <c r="E26">
        <f>GT_NG!S26</f>
        <v>1.78</v>
      </c>
      <c r="F26">
        <f>GT_Spot!S26</f>
        <v>0</v>
      </c>
      <c r="G26">
        <f>PPCL_NG!S26</f>
        <v>46.657009166079099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13.690039362198945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60.443282402991038</v>
      </c>
      <c r="P26" s="36">
        <v>0</v>
      </c>
      <c r="Q26" s="36">
        <v>0</v>
      </c>
      <c r="R26" s="38">
        <v>0</v>
      </c>
      <c r="S26" s="38">
        <v>8.4499999999999993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1.392375939652075</v>
      </c>
      <c r="AD26">
        <f t="shared" si="1"/>
        <v>144.28195291786986</v>
      </c>
      <c r="AE26">
        <f>'IDT-1'!E26</f>
        <v>0</v>
      </c>
      <c r="AF26" s="24"/>
      <c r="AG26">
        <f t="shared" si="2"/>
        <v>144.28195291786986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1.3049100000000002</v>
      </c>
      <c r="E27">
        <f>GT_NG!S27</f>
        <v>1.78</v>
      </c>
      <c r="F27">
        <f>GT_Spot!S27</f>
        <v>0</v>
      </c>
      <c r="G27">
        <f>PPCL_NG!S27</f>
        <v>46.657009166079099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13.690039362198945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60.543181485436016</v>
      </c>
      <c r="P27" s="36">
        <v>0</v>
      </c>
      <c r="Q27" s="36">
        <v>0</v>
      </c>
      <c r="R27" s="38">
        <v>0</v>
      </c>
      <c r="S27" s="38">
        <v>8.4499999999999993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1.3932150919446127</v>
      </c>
      <c r="AD27">
        <f t="shared" si="1"/>
        <v>144.38101284802229</v>
      </c>
      <c r="AE27">
        <f>'IDT-1'!E27</f>
        <v>0</v>
      </c>
      <c r="AF27" s="24"/>
      <c r="AG27">
        <f t="shared" si="2"/>
        <v>144.38101284802229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1.3049100000000002</v>
      </c>
      <c r="E28">
        <f>GT_NG!S28</f>
        <v>1.78</v>
      </c>
      <c r="F28">
        <f>GT_Spot!S28</f>
        <v>0</v>
      </c>
      <c r="G28">
        <f>PPCL_NG!S28</f>
        <v>46.657009166079099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13.690039362198945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60.75330274594878</v>
      </c>
      <c r="P28" s="36">
        <v>0</v>
      </c>
      <c r="Q28" s="36">
        <v>0</v>
      </c>
      <c r="R28" s="38">
        <v>0</v>
      </c>
      <c r="S28" s="38">
        <v>8.4499999999999993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1.39498011053292</v>
      </c>
      <c r="AD28">
        <f t="shared" si="1"/>
        <v>144.58936908994679</v>
      </c>
      <c r="AE28">
        <f>'IDT-1'!E28</f>
        <v>0</v>
      </c>
      <c r="AF28" s="24"/>
      <c r="AG28">
        <f t="shared" si="2"/>
        <v>144.58936908994679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1.3049100000000002</v>
      </c>
      <c r="E29">
        <f>GT_NG!S29</f>
        <v>1.78</v>
      </c>
      <c r="F29">
        <f>GT_Spot!S29</f>
        <v>0</v>
      </c>
      <c r="G29">
        <f>PPCL_NG!S29</f>
        <v>46.657009166079099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13.690039362198945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63.412145239214162</v>
      </c>
      <c r="P29" s="36">
        <v>0</v>
      </c>
      <c r="Q29" s="36">
        <v>0</v>
      </c>
      <c r="R29" s="38">
        <v>0</v>
      </c>
      <c r="S29" s="38">
        <v>8.4499999999999993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1.4173143874763492</v>
      </c>
      <c r="AD29">
        <f t="shared" si="1"/>
        <v>147.22587730626873</v>
      </c>
      <c r="AE29">
        <f>'IDT-1'!E29</f>
        <v>0</v>
      </c>
      <c r="AF29" s="24"/>
      <c r="AG29">
        <f t="shared" si="2"/>
        <v>147.22587730626873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1.3049100000000002</v>
      </c>
      <c r="E30">
        <f>GT_NG!S30</f>
        <v>1.78</v>
      </c>
      <c r="F30">
        <f>GT_Spot!S30</f>
        <v>0</v>
      </c>
      <c r="G30">
        <f>PPCL_NG!S30</f>
        <v>46.657009166079099</v>
      </c>
      <c r="H30">
        <f>PPCL_Spot!S30</f>
        <v>0</v>
      </c>
      <c r="I30">
        <f>Bawana_NG!S30</f>
        <v>23.349161308861031</v>
      </c>
      <c r="J30">
        <f>Bawana_RLNG!S30</f>
        <v>0</v>
      </c>
      <c r="K30">
        <f>Bawana_Spot!S30</f>
        <v>13.690039362198945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63.442069924723675</v>
      </c>
      <c r="P30" s="36">
        <v>0</v>
      </c>
      <c r="Q30" s="36">
        <v>0</v>
      </c>
      <c r="R30" s="38">
        <v>0</v>
      </c>
      <c r="S30" s="38">
        <v>8.4499999999999993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1.4175663712485376</v>
      </c>
      <c r="AD30">
        <f t="shared" si="1"/>
        <v>147.2556233906142</v>
      </c>
      <c r="AE30">
        <f>'IDT-1'!E30</f>
        <v>0</v>
      </c>
      <c r="AF30" s="24"/>
      <c r="AG30">
        <f t="shared" si="2"/>
        <v>147.2556233906142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1.3049100000000002</v>
      </c>
      <c r="E31">
        <f>GT_NG!S31</f>
        <v>1.78</v>
      </c>
      <c r="F31">
        <f>GT_Spot!S31</f>
        <v>0</v>
      </c>
      <c r="G31">
        <f>PPCL_NG!S31</f>
        <v>45.817024868515034</v>
      </c>
      <c r="H31">
        <f>PPCL_Spot!S31</f>
        <v>0</v>
      </c>
      <c r="I31">
        <f>Bawana_NG!S31</f>
        <v>23.349161308861031</v>
      </c>
      <c r="J31">
        <f>Bawana_RLNG!S31</f>
        <v>0</v>
      </c>
      <c r="K31">
        <f>Bawana_Spot!S31</f>
        <v>13.690039362198945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63.362236562808526</v>
      </c>
      <c r="P31" s="36">
        <v>0</v>
      </c>
      <c r="Q31" s="36">
        <v>0</v>
      </c>
      <c r="R31" s="38">
        <v>0</v>
      </c>
      <c r="S31" s="38">
        <v>8.4499999999999993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1.3251283256600217</v>
      </c>
      <c r="AD31">
        <f t="shared" si="1"/>
        <v>156.42824377672352</v>
      </c>
      <c r="AE31">
        <f>'IDT-1'!E31</f>
        <v>0</v>
      </c>
      <c r="AF31" s="24"/>
      <c r="AG31">
        <f t="shared" si="2"/>
        <v>156.42824377672352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1.3049100000000002</v>
      </c>
      <c r="E32">
        <f>GT_NG!S32</f>
        <v>1.78</v>
      </c>
      <c r="F32">
        <f>GT_Spot!S32</f>
        <v>0</v>
      </c>
      <c r="G32">
        <f>PPCL_NG!S32</f>
        <v>45.817024868515034</v>
      </c>
      <c r="H32">
        <f>PPCL_Spot!S32</f>
        <v>0</v>
      </c>
      <c r="I32">
        <f>Bawana_NG!S32</f>
        <v>23.349112369801567</v>
      </c>
      <c r="J32">
        <f>Bawana_RLNG!S32</f>
        <v>0</v>
      </c>
      <c r="K32">
        <f>Bawana_Spot!S32</f>
        <v>13.690039362198945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63.652267288910927</v>
      </c>
      <c r="P32" s="36">
        <v>0</v>
      </c>
      <c r="Q32" s="36">
        <v>0</v>
      </c>
      <c r="R32" s="38">
        <v>0</v>
      </c>
      <c r="S32" s="38">
        <v>8.4499999999999993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1.3275641726711822</v>
      </c>
      <c r="AD32">
        <f t="shared" si="1"/>
        <v>156.7157897167553</v>
      </c>
      <c r="AE32">
        <f>'IDT-1'!E32</f>
        <v>0</v>
      </c>
      <c r="AF32" s="24"/>
      <c r="AG32">
        <f t="shared" si="2"/>
        <v>156.7157897167553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1.3049100000000002</v>
      </c>
      <c r="E33">
        <f>GT_NG!S33</f>
        <v>1.78</v>
      </c>
      <c r="F33">
        <f>GT_Spot!S33</f>
        <v>0</v>
      </c>
      <c r="G33">
        <f>PPCL_NG!S33</f>
        <v>45.817024868515034</v>
      </c>
      <c r="H33">
        <f>PPCL_Spot!S33</f>
        <v>0</v>
      </c>
      <c r="I33">
        <f>Bawana_NG!S33</f>
        <v>23.349112369801567</v>
      </c>
      <c r="J33">
        <f>Bawana_RLNG!S33</f>
        <v>0</v>
      </c>
      <c r="K33">
        <f>Bawana_Spot!S33</f>
        <v>13.690039362198945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63.452156851648915</v>
      </c>
      <c r="P33" s="36">
        <v>0</v>
      </c>
      <c r="Q33" s="36">
        <v>0</v>
      </c>
      <c r="R33" s="38">
        <v>0</v>
      </c>
      <c r="S33" s="38">
        <v>8.4499999999999993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1.3258832449981812</v>
      </c>
      <c r="AD33">
        <f t="shared" si="1"/>
        <v>156.51736020716626</v>
      </c>
      <c r="AE33">
        <f>'IDT-1'!E33</f>
        <v>0</v>
      </c>
      <c r="AF33" s="24"/>
      <c r="AG33">
        <f t="shared" si="2"/>
        <v>156.51736020716626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1.3049100000000002</v>
      </c>
      <c r="E34">
        <f>GT_NG!S34</f>
        <v>1.78</v>
      </c>
      <c r="F34">
        <f>GT_Spot!S34</f>
        <v>0</v>
      </c>
      <c r="G34">
        <f>PPCL_NG!S34</f>
        <v>46.657009166079099</v>
      </c>
      <c r="H34">
        <f>PPCL_Spot!S34</f>
        <v>0</v>
      </c>
      <c r="I34">
        <f>Bawana_NG!S34</f>
        <v>23.349112369801567</v>
      </c>
      <c r="J34">
        <f>Bawana_RLNG!S34</f>
        <v>0</v>
      </c>
      <c r="K34">
        <f>Bawana_Spot!S34</f>
        <v>13.690039362198945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65.086216587084451</v>
      </c>
      <c r="P34" s="36">
        <v>0</v>
      </c>
      <c r="Q34" s="36">
        <v>0</v>
      </c>
      <c r="R34" s="38">
        <v>0</v>
      </c>
      <c r="S34" s="38">
        <v>8.4499999999999993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1.3466652148753779</v>
      </c>
      <c r="AD34">
        <f t="shared" si="1"/>
        <v>158.97062227028869</v>
      </c>
      <c r="AE34">
        <f>'IDT-1'!E34</f>
        <v>0</v>
      </c>
      <c r="AF34" s="24"/>
      <c r="AG34">
        <f t="shared" si="2"/>
        <v>158.97062227028869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1.3049100000000002</v>
      </c>
      <c r="E35">
        <f>GT_NG!S35</f>
        <v>1.78</v>
      </c>
      <c r="F35">
        <f>GT_Spot!S35</f>
        <v>0</v>
      </c>
      <c r="G35">
        <f>PPCL_NG!S35</f>
        <v>46.657009166079099</v>
      </c>
      <c r="H35">
        <f>PPCL_Spot!S35</f>
        <v>0</v>
      </c>
      <c r="I35">
        <f>Bawana_NG!S35</f>
        <v>23.349999999999998</v>
      </c>
      <c r="J35">
        <f>Bawana_RLNG!S35</f>
        <v>0</v>
      </c>
      <c r="K35">
        <f>Bawana_Spot!S35</f>
        <v>13.690039362198945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62.447445163578941</v>
      </c>
      <c r="P35" s="36">
        <v>0</v>
      </c>
      <c r="Q35" s="36">
        <v>0</v>
      </c>
      <c r="R35" s="38">
        <v>0</v>
      </c>
      <c r="S35" s="38">
        <v>8.4499999999999993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1.5276189910115985</v>
      </c>
      <c r="AD35">
        <f t="shared" si="1"/>
        <v>180.33178470084536</v>
      </c>
      <c r="AE35">
        <f>'IDT-1'!E35</f>
        <v>0</v>
      </c>
      <c r="AF35" s="24"/>
      <c r="AG35">
        <f t="shared" si="2"/>
        <v>180.33178470084536</v>
      </c>
      <c r="AI35" s="34">
        <f>PXIL!K35</f>
        <v>0</v>
      </c>
      <c r="AJ35" s="34">
        <f>PXIL!Q35</f>
        <v>0</v>
      </c>
      <c r="AK35" s="34">
        <f>RTM_IEX!K35</f>
        <v>14.51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9.67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1.3049100000000002</v>
      </c>
      <c r="E36">
        <f>GT_NG!S36</f>
        <v>1.78</v>
      </c>
      <c r="F36">
        <f>GT_Spot!S36</f>
        <v>0</v>
      </c>
      <c r="G36">
        <f>PPCL_NG!S36</f>
        <v>46.657009166079099</v>
      </c>
      <c r="H36">
        <f>PPCL_Spot!S36</f>
        <v>0</v>
      </c>
      <c r="I36">
        <f>Bawana_NG!S36</f>
        <v>23.349999999999998</v>
      </c>
      <c r="J36">
        <f>Bawana_RLNG!S36</f>
        <v>0</v>
      </c>
      <c r="K36">
        <f>Bawana_Spot!S36</f>
        <v>13.690039362198945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60.386882672603662</v>
      </c>
      <c r="P36" s="36">
        <v>0</v>
      </c>
      <c r="Q36" s="36">
        <v>0</v>
      </c>
      <c r="R36" s="38">
        <v>0</v>
      </c>
      <c r="S36" s="38">
        <v>8.4499999999999993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1.5915382660874062</v>
      </c>
      <c r="AD36">
        <f t="shared" si="1"/>
        <v>187.87730293479427</v>
      </c>
      <c r="AE36">
        <f>'IDT-1'!E36</f>
        <v>0</v>
      </c>
      <c r="AF36" s="24"/>
      <c r="AG36">
        <f t="shared" si="2"/>
        <v>187.87730293479427</v>
      </c>
      <c r="AI36" s="34">
        <f>PXIL!K36</f>
        <v>0</v>
      </c>
      <c r="AJ36" s="34">
        <f>PXIL!Q36</f>
        <v>0</v>
      </c>
      <c r="AK36" s="34">
        <f>RTM_IEX!K36</f>
        <v>14.51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19.34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1.3049100000000002</v>
      </c>
      <c r="E37">
        <f>GT_NG!S37</f>
        <v>1.78</v>
      </c>
      <c r="F37">
        <f>GT_Spot!S37</f>
        <v>0</v>
      </c>
      <c r="G37">
        <f>PPCL_NG!S37</f>
        <v>46.657009166079099</v>
      </c>
      <c r="H37">
        <f>PPCL_Spot!S37</f>
        <v>0</v>
      </c>
      <c r="I37">
        <f>Bawana_NG!S37</f>
        <v>23.34912785268741</v>
      </c>
      <c r="J37">
        <f>Bawana_RLNG!S37</f>
        <v>0</v>
      </c>
      <c r="K37">
        <f>Bawana_Spot!S37</f>
        <v>13.690039362198945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60.066793625016295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1.6945141920502464</v>
      </c>
      <c r="AD37">
        <f t="shared" si="1"/>
        <v>200.03336581393148</v>
      </c>
      <c r="AE37">
        <f>'IDT-1'!E37</f>
        <v>0</v>
      </c>
      <c r="AF37" s="24"/>
      <c r="AG37">
        <f t="shared" si="2"/>
        <v>200.03336581393148</v>
      </c>
      <c r="AI37" s="34">
        <f>PXIL!K37</f>
        <v>0</v>
      </c>
      <c r="AJ37" s="34">
        <f>PXIL!Q37</f>
        <v>0</v>
      </c>
      <c r="AK37" s="34">
        <f>RTM_IEX!K37</f>
        <v>14.51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31.92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1.3049100000000002</v>
      </c>
      <c r="E38">
        <f>GT_NG!S38</f>
        <v>1.78</v>
      </c>
      <c r="F38">
        <f>GT_Spot!S38</f>
        <v>0</v>
      </c>
      <c r="G38">
        <f>PPCL_NG!S38</f>
        <v>46.657009166079099</v>
      </c>
      <c r="H38">
        <f>PPCL_Spot!S38</f>
        <v>0</v>
      </c>
      <c r="I38">
        <f>Bawana_NG!S38</f>
        <v>23.34912785268741</v>
      </c>
      <c r="J38">
        <f>Bawana_RLNG!S38</f>
        <v>0</v>
      </c>
      <c r="K38">
        <f>Bawana_Spot!S38</f>
        <v>13.690039362198945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59.183347898813437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1.7926812479501428</v>
      </c>
      <c r="AD38">
        <f t="shared" si="1"/>
        <v>211.62175303182875</v>
      </c>
      <c r="AE38">
        <f>'IDT-1'!E38</f>
        <v>0</v>
      </c>
      <c r="AF38" s="24"/>
      <c r="AG38">
        <f t="shared" si="2"/>
        <v>211.62175303182875</v>
      </c>
      <c r="AI38" s="34">
        <f>PXIL!K38</f>
        <v>0</v>
      </c>
      <c r="AJ38" s="34">
        <f>PXIL!Q38</f>
        <v>0</v>
      </c>
      <c r="AK38" s="34">
        <f>RTM_IEX!K38</f>
        <v>14.51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44.49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1.2917879999999999</v>
      </c>
      <c r="E39">
        <f>GT_NG!S39</f>
        <v>1.7636196319018402</v>
      </c>
      <c r="F39">
        <f>GT_Spot!S39</f>
        <v>0</v>
      </c>
      <c r="G39">
        <f>PPCL_NG!S39</f>
        <v>46.24</v>
      </c>
      <c r="H39">
        <f>PPCL_Spot!S39</f>
        <v>0</v>
      </c>
      <c r="I39">
        <f>Bawana_NG!S39</f>
        <v>23.34912785268741</v>
      </c>
      <c r="J39">
        <f>Bawana_RLNG!S39</f>
        <v>0</v>
      </c>
      <c r="K39">
        <f>Bawana_Spot!S39</f>
        <v>13.690039362198945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55.66155558900828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1.4262874956606901</v>
      </c>
      <c r="AD39">
        <f t="shared" si="1"/>
        <v>168.36984294013578</v>
      </c>
      <c r="AE39">
        <f>'IDT-1'!E39</f>
        <v>0</v>
      </c>
      <c r="AF39" s="24"/>
      <c r="AG39">
        <f t="shared" si="2"/>
        <v>168.36984294013578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19.350000000000001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1.2917879999999999</v>
      </c>
      <c r="E40">
        <f>GT_NG!S40</f>
        <v>1.7636196319018402</v>
      </c>
      <c r="F40">
        <f>GT_Spot!S40</f>
        <v>0</v>
      </c>
      <c r="G40">
        <f>PPCL_NG!S40</f>
        <v>46.24</v>
      </c>
      <c r="H40">
        <f>PPCL_Spot!S40</f>
        <v>0</v>
      </c>
      <c r="I40">
        <f>Bawana_NG!S40</f>
        <v>23.34912785268741</v>
      </c>
      <c r="J40">
        <f>Bawana_RLNG!S40</f>
        <v>0</v>
      </c>
      <c r="K40">
        <f>Bawana_Spot!S40</f>
        <v>13.690039362198945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55.66155558900828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1.5886594956606901</v>
      </c>
      <c r="AD40">
        <f t="shared" si="1"/>
        <v>187.53747094013579</v>
      </c>
      <c r="AE40">
        <f>'IDT-1'!E40</f>
        <v>0</v>
      </c>
      <c r="AF40" s="24"/>
      <c r="AG40">
        <f t="shared" si="2"/>
        <v>187.53747094013579</v>
      </c>
      <c r="AI40" s="34">
        <f>PXIL!K40</f>
        <v>0</v>
      </c>
      <c r="AJ40" s="34">
        <f>PXIL!Q40</f>
        <v>0</v>
      </c>
      <c r="AK40" s="34">
        <f>RTM_IEX!K40</f>
        <v>15.47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23.21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1.2917879999999999</v>
      </c>
      <c r="E41">
        <f>GT_NG!S41</f>
        <v>1.7636196319018402</v>
      </c>
      <c r="F41">
        <f>GT_Spot!S41</f>
        <v>0</v>
      </c>
      <c r="G41">
        <f>PPCL_NG!S41</f>
        <v>46.24</v>
      </c>
      <c r="H41">
        <f>PPCL_Spot!S41</f>
        <v>0</v>
      </c>
      <c r="I41">
        <f>Bawana_NG!S41</f>
        <v>23.34912785268741</v>
      </c>
      <c r="J41">
        <f>Bawana_RLNG!S41</f>
        <v>0</v>
      </c>
      <c r="K41">
        <f>Bawana_Spot!S41</f>
        <v>13.690039362198945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55.66155558900828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1.6536754956606903</v>
      </c>
      <c r="AD41">
        <f t="shared" si="1"/>
        <v>195.21245494013579</v>
      </c>
      <c r="AE41">
        <f>'IDT-1'!E41</f>
        <v>0</v>
      </c>
      <c r="AF41" s="24"/>
      <c r="AG41">
        <f t="shared" si="2"/>
        <v>195.21245494013579</v>
      </c>
      <c r="AI41" s="34">
        <f>PXIL!K41</f>
        <v>0</v>
      </c>
      <c r="AJ41" s="34">
        <f>PXIL!Q41</f>
        <v>0</v>
      </c>
      <c r="AK41" s="34">
        <f>RTM_IEX!K41</f>
        <v>10.64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35.78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1.2917879999999999</v>
      </c>
      <c r="E42">
        <f>GT_NG!S42</f>
        <v>1.7636196319018402</v>
      </c>
      <c r="F42">
        <f>GT_Spot!S42</f>
        <v>0</v>
      </c>
      <c r="G42">
        <f>PPCL_NG!S42</f>
        <v>46.24</v>
      </c>
      <c r="H42">
        <f>PPCL_Spot!S42</f>
        <v>0</v>
      </c>
      <c r="I42">
        <f>Bawana_NG!S42</f>
        <v>23.34912785268741</v>
      </c>
      <c r="J42">
        <f>Bawana_RLNG!S42</f>
        <v>0</v>
      </c>
      <c r="K42">
        <f>Bawana_Spot!S42</f>
        <v>13.690039362198945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55.66155558900828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1.7593474956606903</v>
      </c>
      <c r="AD42">
        <f t="shared" si="1"/>
        <v>207.6867829401358</v>
      </c>
      <c r="AE42">
        <f>'IDT-1'!E42</f>
        <v>0</v>
      </c>
      <c r="AF42" s="24"/>
      <c r="AG42">
        <f t="shared" si="2"/>
        <v>207.6867829401358</v>
      </c>
      <c r="AI42" s="34">
        <f>PXIL!K42</f>
        <v>0</v>
      </c>
      <c r="AJ42" s="34">
        <f>PXIL!Q42</f>
        <v>0</v>
      </c>
      <c r="AK42" s="34">
        <f>RTM_IEX!K42</f>
        <v>14.51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44.49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1.2917879999999999</v>
      </c>
      <c r="E43">
        <f>GT_NG!S43</f>
        <v>1.7636196319018402</v>
      </c>
      <c r="F43">
        <f>GT_Spot!S43</f>
        <v>0</v>
      </c>
      <c r="G43">
        <f>PPCL_NG!S43</f>
        <v>46.24</v>
      </c>
      <c r="H43">
        <f>PPCL_Spot!S43</f>
        <v>0</v>
      </c>
      <c r="I43">
        <f>Bawana_NG!S43</f>
        <v>23.34912785268741</v>
      </c>
      <c r="J43">
        <f>Bawana_RLNG!S43</f>
        <v>0</v>
      </c>
      <c r="K43">
        <f>Bawana_Spot!S43</f>
        <v>13.690039362198945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54.143564864822466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1.7871683735775292</v>
      </c>
      <c r="AD43">
        <f t="shared" si="1"/>
        <v>210.97097133803311</v>
      </c>
      <c r="AE43">
        <f>'IDT-1'!E43</f>
        <v>0</v>
      </c>
      <c r="AF43" s="24"/>
      <c r="AG43">
        <f t="shared" si="2"/>
        <v>210.97097133803311</v>
      </c>
      <c r="AI43" s="34">
        <f>PXIL!K43</f>
        <v>0</v>
      </c>
      <c r="AJ43" s="34">
        <f>PXIL!Q43</f>
        <v>0</v>
      </c>
      <c r="AK43" s="34">
        <f>RTM_IEX!K43</f>
        <v>9.67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54.16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1.2917879999999999</v>
      </c>
      <c r="E44">
        <f>GT_NG!S44</f>
        <v>1.7636196319018402</v>
      </c>
      <c r="F44">
        <f>GT_Spot!S44</f>
        <v>0</v>
      </c>
      <c r="G44">
        <f>PPCL_NG!S44</f>
        <v>46.24</v>
      </c>
      <c r="H44">
        <f>PPCL_Spot!S44</f>
        <v>0</v>
      </c>
      <c r="I44">
        <f>Bawana_NG!S44</f>
        <v>23.34912785268741</v>
      </c>
      <c r="J44">
        <f>Bawana_RLNG!S44</f>
        <v>0</v>
      </c>
      <c r="K44">
        <f>Bawana_Spot!S44</f>
        <v>13.690039362198945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54.153743605283296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1.8197618749974005</v>
      </c>
      <c r="AD44">
        <f t="shared" si="1"/>
        <v>214.81855657707411</v>
      </c>
      <c r="AE44">
        <f>'IDT-1'!E44</f>
        <v>0</v>
      </c>
      <c r="AF44" s="24"/>
      <c r="AG44">
        <f t="shared" si="2"/>
        <v>214.81855657707411</v>
      </c>
      <c r="AI44" s="34">
        <f>PXIL!K44</f>
        <v>0</v>
      </c>
      <c r="AJ44" s="34">
        <f>PXIL!Q44</f>
        <v>0</v>
      </c>
      <c r="AK44" s="34">
        <f>RTM_IEX!K44</f>
        <v>6.77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60.93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1.2917879999999999</v>
      </c>
      <c r="E45">
        <f>GT_NG!S45</f>
        <v>1.7636196319018402</v>
      </c>
      <c r="F45">
        <f>GT_Spot!S45</f>
        <v>0</v>
      </c>
      <c r="G45">
        <f>PPCL_NG!S45</f>
        <v>46.24</v>
      </c>
      <c r="H45">
        <f>PPCL_Spot!S45</f>
        <v>0</v>
      </c>
      <c r="I45">
        <f>Bawana_NG!S45</f>
        <v>23.34912785268741</v>
      </c>
      <c r="J45">
        <f>Bawana_RLNG!S45</f>
        <v>0</v>
      </c>
      <c r="K45">
        <f>Bawana_Spot!S45</f>
        <v>13.690039362198945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52.635752881097481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1.8394347529142396</v>
      </c>
      <c r="AD45">
        <f t="shared" si="1"/>
        <v>217.14089297497145</v>
      </c>
      <c r="AE45">
        <f>'IDT-1'!E45</f>
        <v>0</v>
      </c>
      <c r="AF45" s="24"/>
      <c r="AG45">
        <f t="shared" si="2"/>
        <v>217.14089297497145</v>
      </c>
      <c r="AI45" s="34">
        <f>PXIL!K45</f>
        <v>0</v>
      </c>
      <c r="AJ45" s="34">
        <f>PXIL!Q45</f>
        <v>0</v>
      </c>
      <c r="AK45" s="34">
        <f>RTM_IEX!K45</f>
        <v>15.47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56.09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1.2917879999999999</v>
      </c>
      <c r="E46">
        <f>GT_NG!S46</f>
        <v>1.7636196319018402</v>
      </c>
      <c r="F46">
        <f>GT_Spot!S46</f>
        <v>0</v>
      </c>
      <c r="G46">
        <f>PPCL_NG!S46</f>
        <v>46.24</v>
      </c>
      <c r="H46">
        <f>PPCL_Spot!S46</f>
        <v>0</v>
      </c>
      <c r="I46">
        <f>Bawana_NG!S46</f>
        <v>23.34912785268741</v>
      </c>
      <c r="J46">
        <f>Bawana_RLNG!S46</f>
        <v>0</v>
      </c>
      <c r="K46">
        <f>Bawana_Spot!S46</f>
        <v>13.690039362198945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52.635752881097481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1.8800907529142394</v>
      </c>
      <c r="AD46">
        <f t="shared" si="1"/>
        <v>221.94023697497144</v>
      </c>
      <c r="AE46">
        <f>'IDT-1'!E46</f>
        <v>0</v>
      </c>
      <c r="AF46" s="24"/>
      <c r="AG46">
        <f t="shared" si="2"/>
        <v>221.94023697497144</v>
      </c>
      <c r="AI46" s="34">
        <f>PXIL!K46</f>
        <v>0</v>
      </c>
      <c r="AJ46" s="34">
        <f>PXIL!Q46</f>
        <v>0</v>
      </c>
      <c r="AK46" s="34">
        <f>RTM_IEX!K46</f>
        <v>15.47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60.93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1.2917879999999999</v>
      </c>
      <c r="E47">
        <f>GT_NG!S47</f>
        <v>1.7636196319018402</v>
      </c>
      <c r="F47">
        <f>GT_Spot!S47</f>
        <v>0</v>
      </c>
      <c r="G47">
        <f>PPCL_NG!S47</f>
        <v>46.24</v>
      </c>
      <c r="H47">
        <f>PPCL_Spot!S47</f>
        <v>0</v>
      </c>
      <c r="I47">
        <f>Bawana_NG!S47</f>
        <v>23.34912785268741</v>
      </c>
      <c r="J47">
        <f>Bawana_RLNG!S47</f>
        <v>0</v>
      </c>
      <c r="K47">
        <f>Bawana_Spot!S47</f>
        <v>13.690039362198945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51.151219684873027</v>
      </c>
      <c r="P47" s="36">
        <v>0</v>
      </c>
      <c r="Q47" s="36">
        <v>0</v>
      </c>
      <c r="R47" s="38">
        <v>0</v>
      </c>
      <c r="S47" s="38">
        <v>8.4499999999999993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1.7457366740659541</v>
      </c>
      <c r="AD47">
        <f t="shared" si="1"/>
        <v>206.08005785759522</v>
      </c>
      <c r="AE47">
        <f>'IDT-1'!E47</f>
        <v>0</v>
      </c>
      <c r="AF47" s="24"/>
      <c r="AG47">
        <f t="shared" si="2"/>
        <v>206.08005785759522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61.89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1.2917879999999999</v>
      </c>
      <c r="E48">
        <f>GT_NG!S48</f>
        <v>1.7636196319018402</v>
      </c>
      <c r="F48">
        <f>GT_Spot!S48</f>
        <v>0</v>
      </c>
      <c r="G48">
        <f>PPCL_NG!S48</f>
        <v>46.24</v>
      </c>
      <c r="H48">
        <f>PPCL_Spot!S48</f>
        <v>0</v>
      </c>
      <c r="I48">
        <f>Bawana_NG!S48</f>
        <v>23.34912785268741</v>
      </c>
      <c r="J48">
        <f>Bawana_RLNG!S48</f>
        <v>0</v>
      </c>
      <c r="K48">
        <f>Bawana_Spot!S48</f>
        <v>13.690039362198945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51.151219684873027</v>
      </c>
      <c r="P48" s="36">
        <v>0</v>
      </c>
      <c r="Q48" s="36">
        <v>0</v>
      </c>
      <c r="R48" s="38">
        <v>0</v>
      </c>
      <c r="S48" s="38">
        <v>8.4499999999999993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1.770180674065954</v>
      </c>
      <c r="AD48">
        <f t="shared" si="1"/>
        <v>208.96561385759526</v>
      </c>
      <c r="AE48">
        <f>'IDT-1'!E48</f>
        <v>0</v>
      </c>
      <c r="AF48" s="24"/>
      <c r="AG48">
        <f t="shared" si="2"/>
        <v>208.96561385759526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64.8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1.2917879999999999</v>
      </c>
      <c r="E49">
        <f>GT_NG!S49</f>
        <v>1.7636196319018402</v>
      </c>
      <c r="F49">
        <f>GT_Spot!S49</f>
        <v>0</v>
      </c>
      <c r="G49">
        <f>PPCL_NG!S49</f>
        <v>46.24</v>
      </c>
      <c r="H49">
        <f>PPCL_Spot!S49</f>
        <v>0</v>
      </c>
      <c r="I49">
        <f>Bawana_NG!S49</f>
        <v>23.34912785268741</v>
      </c>
      <c r="J49">
        <f>Bawana_RLNG!S49</f>
        <v>0</v>
      </c>
      <c r="K49">
        <f>Bawana_Spot!S49</f>
        <v>13.690039362198945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51.151219684873027</v>
      </c>
      <c r="P49" s="36">
        <v>0</v>
      </c>
      <c r="Q49" s="36">
        <v>0</v>
      </c>
      <c r="R49" s="38">
        <v>0</v>
      </c>
      <c r="S49" s="38">
        <v>8.4499999999999993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1.770180674065954</v>
      </c>
      <c r="AD49">
        <f t="shared" si="1"/>
        <v>208.96561385759526</v>
      </c>
      <c r="AE49">
        <f>'IDT-1'!E49</f>
        <v>0</v>
      </c>
      <c r="AF49" s="24"/>
      <c r="AG49">
        <f t="shared" si="2"/>
        <v>208.96561385759526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64.8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1.2917879999999999</v>
      </c>
      <c r="E50">
        <f>GT_NG!S50</f>
        <v>1.7636196319018402</v>
      </c>
      <c r="F50">
        <f>GT_Spot!S50</f>
        <v>0</v>
      </c>
      <c r="G50">
        <f>PPCL_NG!S50</f>
        <v>46.24</v>
      </c>
      <c r="H50">
        <f>PPCL_Spot!S50</f>
        <v>0</v>
      </c>
      <c r="I50">
        <f>Bawana_NG!S50</f>
        <v>23.34912785268741</v>
      </c>
      <c r="J50">
        <f>Bawana_RLNG!S50</f>
        <v>0</v>
      </c>
      <c r="K50">
        <f>Bawana_Spot!S50</f>
        <v>13.690039362198945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51.151219684873027</v>
      </c>
      <c r="P50" s="36">
        <v>0</v>
      </c>
      <c r="Q50" s="36">
        <v>0</v>
      </c>
      <c r="R50" s="38">
        <v>0</v>
      </c>
      <c r="S50" s="38">
        <v>8.4499999999999993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1.7782446740659541</v>
      </c>
      <c r="AD50">
        <f t="shared" si="1"/>
        <v>209.91754985759525</v>
      </c>
      <c r="AE50">
        <f>'IDT-1'!E50</f>
        <v>0</v>
      </c>
      <c r="AF50" s="24"/>
      <c r="AG50">
        <f t="shared" si="2"/>
        <v>209.91754985759525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65.760000000000005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1.2917879999999999</v>
      </c>
      <c r="E51">
        <f>GT_NG!S51</f>
        <v>1.7636196319018402</v>
      </c>
      <c r="F51">
        <f>GT_Spot!S51</f>
        <v>0</v>
      </c>
      <c r="G51">
        <f>PPCL_NG!S51</f>
        <v>44</v>
      </c>
      <c r="H51">
        <f>PPCL_Spot!S51</f>
        <v>0</v>
      </c>
      <c r="I51">
        <f>Bawana_NG!S51</f>
        <v>23.34912785268741</v>
      </c>
      <c r="J51">
        <f>Bawana_RLNG!S51</f>
        <v>0</v>
      </c>
      <c r="K51">
        <f>Bawana_Spot!S51</f>
        <v>13.690039362198945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51.150924191331875</v>
      </c>
      <c r="P51" s="36">
        <v>0</v>
      </c>
      <c r="Q51" s="36">
        <v>0</v>
      </c>
      <c r="R51" s="38">
        <v>0</v>
      </c>
      <c r="S51" s="38">
        <v>8.4499999999999993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1.7757221919202082</v>
      </c>
      <c r="AD51">
        <f t="shared" si="1"/>
        <v>209.61977684619987</v>
      </c>
      <c r="AE51">
        <f>'IDT-1'!E51</f>
        <v>0</v>
      </c>
      <c r="AF51" s="24"/>
      <c r="AG51">
        <f t="shared" si="2"/>
        <v>209.61977684619987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67.7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1.2917879999999999</v>
      </c>
      <c r="E52">
        <f>GT_NG!S52</f>
        <v>1.7636196319018402</v>
      </c>
      <c r="F52">
        <f>GT_Spot!S52</f>
        <v>0</v>
      </c>
      <c r="G52">
        <f>PPCL_NG!S52</f>
        <v>44</v>
      </c>
      <c r="H52">
        <f>PPCL_Spot!S52</f>
        <v>0</v>
      </c>
      <c r="I52">
        <f>Bawana_NG!S52</f>
        <v>23.34912785268741</v>
      </c>
      <c r="J52">
        <f>Bawana_RLNG!S52</f>
        <v>0</v>
      </c>
      <c r="K52">
        <f>Bawana_Spot!S52</f>
        <v>13.690039362198945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51.150939917908921</v>
      </c>
      <c r="P52" s="36">
        <v>0</v>
      </c>
      <c r="Q52" s="36">
        <v>0</v>
      </c>
      <c r="R52" s="38">
        <v>0</v>
      </c>
      <c r="S52" s="38">
        <v>8.4499999999999993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1.7837863240234555</v>
      </c>
      <c r="AD52">
        <f t="shared" si="1"/>
        <v>210.57172844067364</v>
      </c>
      <c r="AE52">
        <f>'IDT-1'!E52</f>
        <v>0</v>
      </c>
      <c r="AF52" s="24"/>
      <c r="AG52">
        <f t="shared" si="2"/>
        <v>210.57172844067364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68.66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1.2917879999999999</v>
      </c>
      <c r="E53">
        <f>GT_NG!S53</f>
        <v>1.7631012658227847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23.34912785268741</v>
      </c>
      <c r="J53">
        <f>Bawana_RLNG!S53</f>
        <v>0</v>
      </c>
      <c r="K53">
        <f>Bawana_Spot!S53</f>
        <v>13.690039362198945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51.150939917908921</v>
      </c>
      <c r="P53" s="36">
        <v>0</v>
      </c>
      <c r="Q53" s="36">
        <v>0</v>
      </c>
      <c r="R53" s="38">
        <v>0</v>
      </c>
      <c r="S53" s="38">
        <v>8.4499999999999993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1.8081419697483918</v>
      </c>
      <c r="AD53">
        <f t="shared" si="1"/>
        <v>213.44685442886967</v>
      </c>
      <c r="AE53">
        <f>'IDT-1'!E53</f>
        <v>0</v>
      </c>
      <c r="AF53" s="24"/>
      <c r="AG53">
        <f t="shared" si="2"/>
        <v>213.44685442886967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71.56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1.2917879999999999</v>
      </c>
      <c r="E54">
        <f>GT_NG!S54</f>
        <v>1.7631012658227847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23.34912785268741</v>
      </c>
      <c r="J54">
        <f>Bawana_RLNG!S54</f>
        <v>0</v>
      </c>
      <c r="K54">
        <f>Bawana_Spot!S54</f>
        <v>13.690039362198945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51.150939917908921</v>
      </c>
      <c r="P54" s="36">
        <v>0</v>
      </c>
      <c r="Q54" s="36">
        <v>0</v>
      </c>
      <c r="R54" s="38">
        <v>0</v>
      </c>
      <c r="S54" s="38">
        <v>8.4499999999999993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1.8162899697483916</v>
      </c>
      <c r="AD54">
        <f t="shared" si="1"/>
        <v>214.40870642886966</v>
      </c>
      <c r="AE54">
        <f>'IDT-1'!E54</f>
        <v>0</v>
      </c>
      <c r="AF54" s="24"/>
      <c r="AG54">
        <f t="shared" si="2"/>
        <v>214.40870642886966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72.53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1.2917879999999999</v>
      </c>
      <c r="E55">
        <f>GT_NG!S55</f>
        <v>1.7631012658227847</v>
      </c>
      <c r="F55">
        <f>GT_Spot!S55</f>
        <v>0</v>
      </c>
      <c r="G55">
        <f>PPCL_NG!S55</f>
        <v>44</v>
      </c>
      <c r="H55">
        <f>PPCL_Spot!S55</f>
        <v>0</v>
      </c>
      <c r="I55">
        <f>Bawana_NG!S55</f>
        <v>23.34912785268741</v>
      </c>
      <c r="J55">
        <f>Bawana_RLNG!S55</f>
        <v>0</v>
      </c>
      <c r="K55">
        <f>Bawana_Spot!S55</f>
        <v>13.690039362198945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50.474911514075004</v>
      </c>
      <c r="P55" s="36">
        <v>0</v>
      </c>
      <c r="Q55" s="36">
        <v>0</v>
      </c>
      <c r="R55" s="38">
        <v>0</v>
      </c>
      <c r="S55" s="38">
        <v>8.4499999999999993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1.8106953311561869</v>
      </c>
      <c r="AD55">
        <f t="shared" si="1"/>
        <v>213.74827266362797</v>
      </c>
      <c r="AE55">
        <f>'IDT-1'!E55</f>
        <v>0</v>
      </c>
      <c r="AF55" s="24"/>
      <c r="AG55">
        <f t="shared" si="2"/>
        <v>213.74827266362797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72.540000000000006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1.2917879999999999</v>
      </c>
      <c r="E56">
        <f>GT_NG!S56</f>
        <v>1.7631012658227847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23.34912785268741</v>
      </c>
      <c r="J56">
        <f>Bawana_RLNG!S56</f>
        <v>0</v>
      </c>
      <c r="K56">
        <f>Bawana_Spot!S56</f>
        <v>13.690039362198945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49.501840894783321</v>
      </c>
      <c r="P56" s="36">
        <v>0</v>
      </c>
      <c r="Q56" s="36">
        <v>0</v>
      </c>
      <c r="R56" s="38">
        <v>0</v>
      </c>
      <c r="S56" s="38">
        <v>8.4499999999999993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1.7943735379541366</v>
      </c>
      <c r="AD56">
        <f t="shared" si="1"/>
        <v>211.82152383753831</v>
      </c>
      <c r="AE56">
        <f>'IDT-1'!E56</f>
        <v>0</v>
      </c>
      <c r="AF56" s="24"/>
      <c r="AG56">
        <f t="shared" si="2"/>
        <v>211.82152383753831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71.569999999999993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1.2917879999999999</v>
      </c>
      <c r="E57">
        <f>GT_NG!S57</f>
        <v>1.7631012658227847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23.34912785268741</v>
      </c>
      <c r="J57">
        <f>Bawana_RLNG!S57</f>
        <v>0</v>
      </c>
      <c r="K57">
        <f>Bawana_Spot!S57</f>
        <v>13.690039362198945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49.977109062695021</v>
      </c>
      <c r="P57" s="36">
        <v>0</v>
      </c>
      <c r="Q57" s="36">
        <v>0</v>
      </c>
      <c r="R57" s="38">
        <v>0</v>
      </c>
      <c r="S57" s="38">
        <v>8.4499999999999993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1.8145777905645948</v>
      </c>
      <c r="AD57">
        <f t="shared" si="1"/>
        <v>214.20658775283957</v>
      </c>
      <c r="AE57">
        <f>'IDT-1'!E57</f>
        <v>0</v>
      </c>
      <c r="AF57" s="24"/>
      <c r="AG57">
        <f t="shared" si="2"/>
        <v>214.20658775283957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73.5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1.2917879999999999</v>
      </c>
      <c r="E58">
        <f>GT_NG!S58</f>
        <v>1.7631012658227847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23.34912785268741</v>
      </c>
      <c r="J58">
        <f>Bawana_RLNG!S58</f>
        <v>0</v>
      </c>
      <c r="K58">
        <f>Bawana_Spot!S58</f>
        <v>13.690039362198945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49.977109062695021</v>
      </c>
      <c r="P58" s="36">
        <v>0</v>
      </c>
      <c r="Q58" s="36">
        <v>0</v>
      </c>
      <c r="R58" s="38">
        <v>0</v>
      </c>
      <c r="S58" s="38">
        <v>8.4499999999999993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1.7983657905645947</v>
      </c>
      <c r="AD58">
        <f t="shared" si="1"/>
        <v>212.29279975283956</v>
      </c>
      <c r="AE58">
        <f>'IDT-1'!E58</f>
        <v>0</v>
      </c>
      <c r="AF58" s="24"/>
      <c r="AG58">
        <f t="shared" si="2"/>
        <v>212.29279975283956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71.569999999999993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1.2917879999999999</v>
      </c>
      <c r="E59">
        <f>GT_NG!S59</f>
        <v>1.7631012658227847</v>
      </c>
      <c r="F59">
        <f>GT_Spot!S59</f>
        <v>0</v>
      </c>
      <c r="G59">
        <f>PPCL_NG!S59</f>
        <v>44</v>
      </c>
      <c r="H59">
        <f>PPCL_Spot!S59</f>
        <v>0</v>
      </c>
      <c r="I59">
        <f>Bawana_NG!S59</f>
        <v>23.34912785268741</v>
      </c>
      <c r="J59">
        <f>Bawana_RLNG!S59</f>
        <v>0</v>
      </c>
      <c r="K59">
        <f>Bawana_Spot!S59</f>
        <v>13.690039362198945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49.977109062695021</v>
      </c>
      <c r="P59" s="36">
        <v>0</v>
      </c>
      <c r="Q59" s="36">
        <v>0</v>
      </c>
      <c r="R59" s="38">
        <v>0</v>
      </c>
      <c r="S59" s="38">
        <v>8.4499999999999993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1.8145777905645948</v>
      </c>
      <c r="AD59">
        <f t="shared" si="1"/>
        <v>214.20658775283957</v>
      </c>
      <c r="AE59">
        <f>'IDT-1'!E59</f>
        <v>0</v>
      </c>
      <c r="AF59" s="24"/>
      <c r="AG59">
        <f t="shared" si="2"/>
        <v>214.20658775283957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73.5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1.2917879999999999</v>
      </c>
      <c r="E60">
        <f>GT_NG!S60</f>
        <v>1.762549019607843</v>
      </c>
      <c r="F60">
        <f>GT_Spot!S60</f>
        <v>0</v>
      </c>
      <c r="G60">
        <f>PPCL_NG!S60</f>
        <v>44</v>
      </c>
      <c r="H60">
        <f>PPCL_Spot!S60</f>
        <v>0</v>
      </c>
      <c r="I60">
        <f>Bawana_NG!S60</f>
        <v>23.34912785268741</v>
      </c>
      <c r="J60">
        <f>Bawana_RLNG!S60</f>
        <v>0</v>
      </c>
      <c r="K60">
        <f>Bawana_Spot!S60</f>
        <v>13.690039362198945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49.977107584871646</v>
      </c>
      <c r="P60" s="36">
        <v>0</v>
      </c>
      <c r="Q60" s="36">
        <v>0</v>
      </c>
      <c r="R60" s="38">
        <v>0</v>
      </c>
      <c r="S60" s="38">
        <v>8.4499999999999993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1.8389331392826729</v>
      </c>
      <c r="AD60">
        <f t="shared" si="1"/>
        <v>217.08167868008317</v>
      </c>
      <c r="AE60">
        <f>'IDT-1'!E60</f>
        <v>0</v>
      </c>
      <c r="AF60" s="24"/>
      <c r="AG60">
        <f t="shared" si="2"/>
        <v>217.08167868008317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76.400000000000006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1.2917879999999999</v>
      </c>
      <c r="E61">
        <f>GT_NG!S61</f>
        <v>1.762549019607843</v>
      </c>
      <c r="F61">
        <f>GT_Spot!S61</f>
        <v>0</v>
      </c>
      <c r="G61">
        <f>PPCL_NG!S61</f>
        <v>44</v>
      </c>
      <c r="H61">
        <f>PPCL_Spot!S61</f>
        <v>0</v>
      </c>
      <c r="I61">
        <f>Bawana_NG!S61</f>
        <v>23.34912785268741</v>
      </c>
      <c r="J61">
        <f>Bawana_RLNG!S61</f>
        <v>0</v>
      </c>
      <c r="K61">
        <f>Bawana_Spot!S61</f>
        <v>13.690039362198945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49.362074439541409</v>
      </c>
      <c r="P61" s="36">
        <v>0</v>
      </c>
      <c r="Q61" s="36">
        <v>0</v>
      </c>
      <c r="R61" s="38">
        <v>0</v>
      </c>
      <c r="S61" s="38">
        <v>8.4499999999999993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1.8500628608618988</v>
      </c>
      <c r="AD61">
        <f t="shared" si="1"/>
        <v>218.39551581317369</v>
      </c>
      <c r="AE61">
        <f>'IDT-1'!E61</f>
        <v>0</v>
      </c>
      <c r="AF61" s="24"/>
      <c r="AG61">
        <f t="shared" si="2"/>
        <v>218.39551581317369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78.34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1.2917879999999999</v>
      </c>
      <c r="E62">
        <f>GT_NG!S62</f>
        <v>1.762549019607843</v>
      </c>
      <c r="F62">
        <f>GT_Spot!S62</f>
        <v>0</v>
      </c>
      <c r="G62">
        <f>PPCL_NG!S62</f>
        <v>44</v>
      </c>
      <c r="H62">
        <f>PPCL_Spot!S62</f>
        <v>0</v>
      </c>
      <c r="I62">
        <f>Bawana_NG!S62</f>
        <v>23.34912785268741</v>
      </c>
      <c r="J62">
        <f>Bawana_RLNG!S62</f>
        <v>0</v>
      </c>
      <c r="K62">
        <f>Bawana_Spot!S62</f>
        <v>13.690039362198945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49.192024842914272</v>
      </c>
      <c r="P62" s="36">
        <v>0</v>
      </c>
      <c r="Q62" s="36">
        <v>0</v>
      </c>
      <c r="R62" s="38">
        <v>0</v>
      </c>
      <c r="S62" s="38">
        <v>8.4499999999999993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1.856782444250231</v>
      </c>
      <c r="AD62">
        <f t="shared" si="1"/>
        <v>219.18874663315822</v>
      </c>
      <c r="AE62">
        <f>'IDT-1'!E62</f>
        <v>0</v>
      </c>
      <c r="AF62" s="24"/>
      <c r="AG62">
        <f t="shared" si="2"/>
        <v>219.18874663315822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79.31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1.2917879999999999</v>
      </c>
      <c r="E63">
        <f>GT_NG!S63</f>
        <v>1.762549019607843</v>
      </c>
      <c r="F63">
        <f>GT_Spot!S63</f>
        <v>0</v>
      </c>
      <c r="G63">
        <f>PPCL_NG!S63</f>
        <v>44</v>
      </c>
      <c r="H63">
        <f>PPCL_Spot!S63</f>
        <v>0</v>
      </c>
      <c r="I63">
        <f>Bawana_NG!S63</f>
        <v>23.34912785268741</v>
      </c>
      <c r="J63">
        <f>Bawana_RLNG!S63</f>
        <v>0</v>
      </c>
      <c r="K63">
        <f>Bawana_Spot!S63</f>
        <v>13.690039362198945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48.612588203700632</v>
      </c>
      <c r="P63" s="36">
        <v>0</v>
      </c>
      <c r="Q63" s="36">
        <v>0</v>
      </c>
      <c r="R63" s="38">
        <v>0</v>
      </c>
      <c r="S63" s="38">
        <v>8.4499999999999993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1.8519151764808364</v>
      </c>
      <c r="AD63">
        <f t="shared" si="1"/>
        <v>218.61417726171396</v>
      </c>
      <c r="AE63">
        <f>'IDT-1'!E63</f>
        <v>0</v>
      </c>
      <c r="AF63" s="24"/>
      <c r="AG63">
        <f t="shared" si="2"/>
        <v>218.61417726171396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79.31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1.2917879999999999</v>
      </c>
      <c r="E64">
        <f>GT_NG!S64</f>
        <v>1.762549019607843</v>
      </c>
      <c r="F64">
        <f>GT_Spot!S64</f>
        <v>0</v>
      </c>
      <c r="G64">
        <f>PPCL_NG!S64</f>
        <v>44</v>
      </c>
      <c r="H64">
        <f>PPCL_Spot!S64</f>
        <v>0</v>
      </c>
      <c r="I64">
        <f>Bawana_NG!S64</f>
        <v>23.34912785268741</v>
      </c>
      <c r="J64">
        <f>Bawana_RLNG!S64</f>
        <v>0</v>
      </c>
      <c r="K64">
        <f>Bawana_Spot!S64</f>
        <v>13.690039362198945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48.612647558625795</v>
      </c>
      <c r="P64" s="36">
        <v>0</v>
      </c>
      <c r="Q64" s="36">
        <v>0</v>
      </c>
      <c r="R64" s="38">
        <v>0</v>
      </c>
      <c r="S64" s="38">
        <v>8.4499999999999993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1.8519156750622079</v>
      </c>
      <c r="AD64">
        <f t="shared" si="1"/>
        <v>218.61423611805779</v>
      </c>
      <c r="AE64">
        <f>'IDT-1'!E64</f>
        <v>0</v>
      </c>
      <c r="AF64" s="24"/>
      <c r="AG64">
        <f t="shared" si="2"/>
        <v>218.61423611805779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79.31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1.2917879999999999</v>
      </c>
      <c r="E65">
        <f>GT_NG!S65</f>
        <v>1.762549019607843</v>
      </c>
      <c r="F65">
        <f>GT_Spot!S65</f>
        <v>0</v>
      </c>
      <c r="G65">
        <f>PPCL_NG!S65</f>
        <v>44</v>
      </c>
      <c r="H65">
        <f>PPCL_Spot!S65</f>
        <v>0</v>
      </c>
      <c r="I65">
        <f>Bawana_NG!S65</f>
        <v>23.34912785268741</v>
      </c>
      <c r="J65">
        <f>Bawana_RLNG!S65</f>
        <v>0</v>
      </c>
      <c r="K65">
        <f>Bawana_Spot!S65</f>
        <v>13.690039362198945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47.665298382573695</v>
      </c>
      <c r="P65" s="36">
        <v>0</v>
      </c>
      <c r="Q65" s="36">
        <v>0</v>
      </c>
      <c r="R65" s="38">
        <v>0</v>
      </c>
      <c r="S65" s="38">
        <v>8.4499999999999993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1.83580994198337</v>
      </c>
      <c r="AD65">
        <f t="shared" si="1"/>
        <v>216.71299267508451</v>
      </c>
      <c r="AE65">
        <f>'IDT-1'!E65</f>
        <v>0</v>
      </c>
      <c r="AF65" s="24"/>
      <c r="AG65">
        <f t="shared" si="2"/>
        <v>216.71299267508451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78.34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1.2917879999999999</v>
      </c>
      <c r="E66">
        <f>GT_NG!S66</f>
        <v>1.762549019607843</v>
      </c>
      <c r="F66">
        <f>GT_Spot!S66</f>
        <v>0</v>
      </c>
      <c r="G66">
        <f>PPCL_NG!S66</f>
        <v>44</v>
      </c>
      <c r="H66">
        <f>PPCL_Spot!S66</f>
        <v>0</v>
      </c>
      <c r="I66">
        <f>Bawana_NG!S66</f>
        <v>23.34912785268741</v>
      </c>
      <c r="J66">
        <f>Bawana_RLNG!S66</f>
        <v>0</v>
      </c>
      <c r="K66">
        <f>Bawana_Spot!S66</f>
        <v>13.690039362198945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47.515652266948265</v>
      </c>
      <c r="P66" s="36">
        <v>0</v>
      </c>
      <c r="Q66" s="36">
        <v>0</v>
      </c>
      <c r="R66" s="38">
        <v>0</v>
      </c>
      <c r="S66" s="38">
        <v>8.4499999999999993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1.8182569146121161</v>
      </c>
      <c r="AD66">
        <f t="shared" si="1"/>
        <v>214.64089958683033</v>
      </c>
      <c r="AE66">
        <f>'IDT-1'!E66</f>
        <v>0</v>
      </c>
      <c r="AF66" s="24"/>
      <c r="AG66">
        <f t="shared" si="2"/>
        <v>214.64089958683033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76.400000000000006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1.3049100000000002</v>
      </c>
      <c r="E67">
        <f>GT_NG!S67</f>
        <v>1.762549019607843</v>
      </c>
      <c r="F67">
        <f>GT_Spot!S67</f>
        <v>0</v>
      </c>
      <c r="G67">
        <f>PPCL_NG!S67</f>
        <v>44</v>
      </c>
      <c r="H67">
        <f>PPCL_Spot!S67</f>
        <v>0</v>
      </c>
      <c r="I67">
        <f>Bawana_NG!S67</f>
        <v>23.34912785268741</v>
      </c>
      <c r="J67">
        <f>Bawana_RLNG!S67</f>
        <v>0</v>
      </c>
      <c r="K67">
        <f>Bawana_Spot!S67</f>
        <v>13.690039362198945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47.355454269449211</v>
      </c>
      <c r="P67" s="36">
        <v>0</v>
      </c>
      <c r="Q67" s="36">
        <v>0</v>
      </c>
      <c r="R67" s="38">
        <v>0</v>
      </c>
      <c r="S67" s="38">
        <v>8.4499999999999993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1.7926614762331243</v>
      </c>
      <c r="AD67">
        <f t="shared" si="1"/>
        <v>211.61941902771028</v>
      </c>
      <c r="AE67">
        <f>'IDT-1'!E67</f>
        <v>0</v>
      </c>
      <c r="AF67" s="24"/>
      <c r="AG67">
        <f t="shared" si="2"/>
        <v>211.61941902771028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73.5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1.3049100000000002</v>
      </c>
      <c r="E68">
        <f>GT_NG!S68</f>
        <v>1.762549019607843</v>
      </c>
      <c r="F68">
        <f>GT_Spot!S68</f>
        <v>0</v>
      </c>
      <c r="G68">
        <f>PPCL_NG!S68</f>
        <v>44</v>
      </c>
      <c r="H68">
        <f>PPCL_Spot!S68</f>
        <v>0</v>
      </c>
      <c r="I68">
        <f>Bawana_NG!S68</f>
        <v>23.34912785268741</v>
      </c>
      <c r="J68">
        <f>Bawana_RLNG!S68</f>
        <v>0</v>
      </c>
      <c r="K68">
        <f>Bawana_Spot!S68</f>
        <v>13.690039362198945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47.215584660118196</v>
      </c>
      <c r="P68" s="36">
        <v>0</v>
      </c>
      <c r="Q68" s="36">
        <v>0</v>
      </c>
      <c r="R68" s="38">
        <v>0</v>
      </c>
      <c r="S68" s="38">
        <v>8.4499999999999993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1.7426825715147438</v>
      </c>
      <c r="AD68">
        <f t="shared" ref="AD68:AD98" si="4">SUM(B68:AB68,AI68:AV68)-AC68</f>
        <v>205.71952832309765</v>
      </c>
      <c r="AE68">
        <f>'IDT-1'!E68</f>
        <v>0</v>
      </c>
      <c r="AF68" s="24"/>
      <c r="AG68">
        <f t="shared" ref="AG68:AG98" si="5">SUM(AD68:AF68)</f>
        <v>205.71952832309765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67.69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1.3049100000000002</v>
      </c>
      <c r="E69">
        <f>GT_NG!S69</f>
        <v>1.762549019607843</v>
      </c>
      <c r="F69">
        <f>GT_Spot!S69</f>
        <v>0</v>
      </c>
      <c r="G69">
        <f>PPCL_NG!S69</f>
        <v>44</v>
      </c>
      <c r="H69">
        <f>PPCL_Spot!S69</f>
        <v>0</v>
      </c>
      <c r="I69">
        <f>Bawana_NG!S69</f>
        <v>23.34912785268741</v>
      </c>
      <c r="J69">
        <f>Bawana_RLNG!S69</f>
        <v>0</v>
      </c>
      <c r="K69">
        <f>Bawana_Spot!S69</f>
        <v>13.690039362198945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47.135764651155725</v>
      </c>
      <c r="P69" s="36">
        <v>0</v>
      </c>
      <c r="Q69" s="36">
        <v>0</v>
      </c>
      <c r="R69" s="38">
        <v>0</v>
      </c>
      <c r="S69" s="38">
        <v>8.4499999999999993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1.717736083439459</v>
      </c>
      <c r="AD69">
        <f t="shared" si="4"/>
        <v>202.77465480221045</v>
      </c>
      <c r="AE69">
        <f>'IDT-1'!E69</f>
        <v>0</v>
      </c>
      <c r="AF69" s="24"/>
      <c r="AG69">
        <f t="shared" si="5"/>
        <v>202.77465480221045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64.8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1.3049100000000002</v>
      </c>
      <c r="E70">
        <f>GT_NG!S70</f>
        <v>1.762549019607843</v>
      </c>
      <c r="F70">
        <f>GT_Spot!S70</f>
        <v>0</v>
      </c>
      <c r="G70">
        <f>PPCL_NG!S70</f>
        <v>44</v>
      </c>
      <c r="H70">
        <f>PPCL_Spot!S70</f>
        <v>0</v>
      </c>
      <c r="I70">
        <f>Bawana_NG!S70</f>
        <v>23.34912785268741</v>
      </c>
      <c r="J70">
        <f>Bawana_RLNG!S70</f>
        <v>0</v>
      </c>
      <c r="K70">
        <f>Bawana_Spot!S70</f>
        <v>13.690039362198945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47.285635941080827</v>
      </c>
      <c r="P70" s="36">
        <v>0</v>
      </c>
      <c r="Q70" s="36">
        <v>0</v>
      </c>
      <c r="R70" s="38">
        <v>0</v>
      </c>
      <c r="S70" s="38">
        <v>8.4499999999999993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1.71891100227483</v>
      </c>
      <c r="AD70">
        <f t="shared" si="4"/>
        <v>202.91335117330019</v>
      </c>
      <c r="AE70">
        <f>'IDT-1'!E70</f>
        <v>0</v>
      </c>
      <c r="AF70" s="24"/>
      <c r="AG70">
        <f t="shared" si="5"/>
        <v>202.91335117330019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64.790000000000006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1.3049100000000002</v>
      </c>
      <c r="E71">
        <f>GT_NG!S71</f>
        <v>1.762549019607843</v>
      </c>
      <c r="F71">
        <f>GT_Spot!S71</f>
        <v>0</v>
      </c>
      <c r="G71">
        <f>PPCL_NG!S71</f>
        <v>44</v>
      </c>
      <c r="H71">
        <f>PPCL_Spot!S71</f>
        <v>0</v>
      </c>
      <c r="I71">
        <f>Bawana_NG!S71</f>
        <v>23.34912785268741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49.175385237152277</v>
      </c>
      <c r="P71" s="36">
        <v>0</v>
      </c>
      <c r="Q71" s="36">
        <v>0</v>
      </c>
      <c r="R71" s="38">
        <v>0</v>
      </c>
      <c r="S71" s="38">
        <v>8.4499999999999993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2.046088565719359</v>
      </c>
      <c r="AD71">
        <f t="shared" si="4"/>
        <v>241.53588354372815</v>
      </c>
      <c r="AE71">
        <f>'IDT-1'!E71</f>
        <v>0</v>
      </c>
      <c r="AF71" s="24"/>
      <c r="AG71">
        <f t="shared" si="5"/>
        <v>241.53588354372815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101.54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1.3049100000000002</v>
      </c>
      <c r="E72">
        <f>GT_NG!S72</f>
        <v>1.762549019607843</v>
      </c>
      <c r="F72">
        <f>GT_Spot!S72</f>
        <v>0</v>
      </c>
      <c r="G72">
        <f>PPCL_NG!S72</f>
        <v>44</v>
      </c>
      <c r="H72">
        <f>PPCL_Spot!S72</f>
        <v>0</v>
      </c>
      <c r="I72">
        <f>Bawana_NG!S72</f>
        <v>23.349161308861031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53.121544900450651</v>
      </c>
      <c r="P72" s="36">
        <v>0</v>
      </c>
      <c r="Q72" s="36">
        <v>0</v>
      </c>
      <c r="R72" s="38">
        <v>0</v>
      </c>
      <c r="S72" s="38">
        <v>8.4499999999999993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1.9899445879229236</v>
      </c>
      <c r="AD72">
        <f t="shared" si="4"/>
        <v>234.90822064099657</v>
      </c>
      <c r="AE72">
        <f>'IDT-1'!E72</f>
        <v>0</v>
      </c>
      <c r="AF72" s="24"/>
      <c r="AG72">
        <f t="shared" si="5"/>
        <v>234.90822064099657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90.91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1.3049100000000002</v>
      </c>
      <c r="E73">
        <f>GT_NG!S73</f>
        <v>1.762549019607843</v>
      </c>
      <c r="F73">
        <f>GT_Spot!S73</f>
        <v>0</v>
      </c>
      <c r="G73">
        <f>PPCL_NG!S73</f>
        <v>44</v>
      </c>
      <c r="H73">
        <f>PPCL_Spot!S73</f>
        <v>0</v>
      </c>
      <c r="I73">
        <f>Bawana_NG!S73</f>
        <v>23.349161308861031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55.099902100309201</v>
      </c>
      <c r="P73" s="36">
        <v>0</v>
      </c>
      <c r="Q73" s="36">
        <v>0</v>
      </c>
      <c r="R73" s="38">
        <v>0</v>
      </c>
      <c r="S73" s="38">
        <v>8.4499999999999993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1.8603187884017356</v>
      </c>
      <c r="AD73">
        <f t="shared" si="4"/>
        <v>219.60620364037632</v>
      </c>
      <c r="AE73">
        <f>'IDT-1'!E73</f>
        <v>0</v>
      </c>
      <c r="AF73" s="24"/>
      <c r="AG73">
        <f t="shared" si="5"/>
        <v>219.60620364037632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73.5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1.3049100000000002</v>
      </c>
      <c r="E74">
        <f>GT_NG!S74</f>
        <v>1.762549019607843</v>
      </c>
      <c r="F74">
        <f>GT_Spot!S74</f>
        <v>0</v>
      </c>
      <c r="G74">
        <f>PPCL_NG!S74</f>
        <v>44</v>
      </c>
      <c r="H74">
        <f>PPCL_Spot!S74</f>
        <v>0</v>
      </c>
      <c r="I74">
        <f>Bawana_NG!S74</f>
        <v>23.349161308861031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59.149225554357741</v>
      </c>
      <c r="P74" s="36">
        <v>0</v>
      </c>
      <c r="Q74" s="36">
        <v>0</v>
      </c>
      <c r="R74" s="38">
        <v>0</v>
      </c>
      <c r="S74" s="38">
        <v>8.4499999999999993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1.7561531054157435</v>
      </c>
      <c r="AD74">
        <f t="shared" si="4"/>
        <v>207.3096927774109</v>
      </c>
      <c r="AE74">
        <f>'IDT-1'!E74</f>
        <v>0</v>
      </c>
      <c r="AF74" s="24"/>
      <c r="AG74">
        <f t="shared" si="5"/>
        <v>207.3096927774109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57.05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1.3049100000000002</v>
      </c>
      <c r="E75">
        <f>GT_NG!S75</f>
        <v>1.78</v>
      </c>
      <c r="F75">
        <f>GT_Spot!S75</f>
        <v>0</v>
      </c>
      <c r="G75">
        <f>PPCL_NG!S75</f>
        <v>44</v>
      </c>
      <c r="H75">
        <f>PPCL_Spot!S75</f>
        <v>0</v>
      </c>
      <c r="I75">
        <f>Bawana_NG!S75</f>
        <v>23.349161308861031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62.495736207860503</v>
      </c>
      <c r="P75" s="36">
        <v>0</v>
      </c>
      <c r="Q75" s="36">
        <v>0</v>
      </c>
      <c r="R75" s="38">
        <v>0</v>
      </c>
      <c r="S75" s="38">
        <v>8.4499999999999993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1.6382503831404607</v>
      </c>
      <c r="AD75">
        <f t="shared" si="4"/>
        <v>193.39155713358107</v>
      </c>
      <c r="AE75">
        <f>'IDT-1'!E75</f>
        <v>0</v>
      </c>
      <c r="AF75" s="24"/>
      <c r="AG75">
        <f t="shared" si="5"/>
        <v>193.39155713358107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39.65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1.3049100000000002</v>
      </c>
      <c r="E76">
        <f>GT_NG!S76</f>
        <v>1.78</v>
      </c>
      <c r="F76">
        <f>GT_Spot!S76</f>
        <v>0</v>
      </c>
      <c r="G76">
        <f>PPCL_NG!S76</f>
        <v>44</v>
      </c>
      <c r="H76">
        <f>PPCL_Spot!S76</f>
        <v>0</v>
      </c>
      <c r="I76">
        <f>Bawana_NG!S76</f>
        <v>23.349161308861031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72.822048939811893</v>
      </c>
      <c r="P76" s="36">
        <v>0</v>
      </c>
      <c r="Q76" s="36">
        <v>0</v>
      </c>
      <c r="R76" s="38">
        <v>0</v>
      </c>
      <c r="S76" s="38">
        <v>8.4499999999999993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1.5950434100888522</v>
      </c>
      <c r="AD76">
        <f t="shared" si="4"/>
        <v>188.29107683858405</v>
      </c>
      <c r="AE76">
        <f>'IDT-1'!E76</f>
        <v>0</v>
      </c>
      <c r="AF76" s="24"/>
      <c r="AG76">
        <f t="shared" si="5"/>
        <v>188.29107683858405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24.18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1.3049100000000002</v>
      </c>
      <c r="E77">
        <f>GT_NG!S77</f>
        <v>1.78</v>
      </c>
      <c r="F77">
        <f>GT_Spot!S77</f>
        <v>0</v>
      </c>
      <c r="G77">
        <f>PPCL_NG!S77</f>
        <v>44</v>
      </c>
      <c r="H77">
        <f>PPCL_Spot!S77</f>
        <v>0</v>
      </c>
      <c r="I77">
        <f>Bawana_NG!S77</f>
        <v>23.349189264261661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84.569866425106042</v>
      </c>
      <c r="P77" s="36">
        <v>0</v>
      </c>
      <c r="Q77" s="36">
        <v>0</v>
      </c>
      <c r="R77" s="38">
        <v>0</v>
      </c>
      <c r="S77" s="38">
        <v>8.4499999999999993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9.67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1.5718413117906884</v>
      </c>
      <c r="AD77">
        <f t="shared" si="4"/>
        <v>185.552124377577</v>
      </c>
      <c r="AE77">
        <f>'IDT-1'!E77</f>
        <v>0</v>
      </c>
      <c r="AF77" s="24"/>
      <c r="AG77">
        <f t="shared" si="5"/>
        <v>185.552124377577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1.3049100000000002</v>
      </c>
      <c r="E78">
        <f>GT_NG!S78</f>
        <v>1.78</v>
      </c>
      <c r="F78">
        <f>GT_Spot!S78</f>
        <v>0</v>
      </c>
      <c r="G78">
        <f>PPCL_NG!S78</f>
        <v>44</v>
      </c>
      <c r="H78">
        <f>PPCL_Spot!S78</f>
        <v>0</v>
      </c>
      <c r="I78">
        <f>Bawana_NG!S78</f>
        <v>23.349189264261661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86.119098792064136</v>
      </c>
      <c r="P78" s="36">
        <v>0</v>
      </c>
      <c r="Q78" s="36">
        <v>0</v>
      </c>
      <c r="R78" s="38">
        <v>0</v>
      </c>
      <c r="S78" s="38">
        <v>8.4499999999999993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1.5036268636731367</v>
      </c>
      <c r="AD78">
        <f t="shared" si="4"/>
        <v>177.49957119265267</v>
      </c>
      <c r="AE78">
        <f>'IDT-1'!E78</f>
        <v>0</v>
      </c>
      <c r="AF78" s="24"/>
      <c r="AG78">
        <f t="shared" si="5"/>
        <v>177.49957119265267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1.3049100000000002</v>
      </c>
      <c r="E79">
        <f>GT_NG!S79</f>
        <v>1.78</v>
      </c>
      <c r="F79">
        <f>GT_Spot!S79</f>
        <v>0</v>
      </c>
      <c r="G79">
        <f>PPCL_NG!S79</f>
        <v>44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88.767903718756074</v>
      </c>
      <c r="P79" s="36">
        <v>0</v>
      </c>
      <c r="Q79" s="36">
        <v>0</v>
      </c>
      <c r="R79" s="38">
        <v>0</v>
      </c>
      <c r="S79" s="38">
        <v>8.4499999999999993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1.5258759738180749</v>
      </c>
      <c r="AD79">
        <f t="shared" si="4"/>
        <v>180.12602567119086</v>
      </c>
      <c r="AE79">
        <f>'IDT-1'!E79</f>
        <v>0</v>
      </c>
      <c r="AF79" s="24"/>
      <c r="AG79">
        <f t="shared" si="5"/>
        <v>180.12602567119086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1.3049100000000002</v>
      </c>
      <c r="E80">
        <f>GT_NG!S80</f>
        <v>1.78</v>
      </c>
      <c r="F80">
        <f>GT_Spot!S80</f>
        <v>0</v>
      </c>
      <c r="G80">
        <f>PPCL_NG!S80</f>
        <v>44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88.767903718756074</v>
      </c>
      <c r="P80" s="36">
        <v>0</v>
      </c>
      <c r="Q80" s="36">
        <v>0</v>
      </c>
      <c r="R80" s="38">
        <v>0</v>
      </c>
      <c r="S80" s="38">
        <v>8.4499999999999993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1.5258759738180749</v>
      </c>
      <c r="AD80">
        <f t="shared" si="4"/>
        <v>180.12602567119086</v>
      </c>
      <c r="AE80">
        <f>'IDT-1'!E80</f>
        <v>0</v>
      </c>
      <c r="AF80" s="24"/>
      <c r="AG80">
        <f t="shared" si="5"/>
        <v>180.12602567119086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1.3049100000000002</v>
      </c>
      <c r="E81">
        <f>GT_NG!S81</f>
        <v>1.78</v>
      </c>
      <c r="F81">
        <f>GT_Spot!S81</f>
        <v>0</v>
      </c>
      <c r="G81">
        <f>PPCL_NG!S81</f>
        <v>44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88.767903718756074</v>
      </c>
      <c r="P81" s="36">
        <v>0</v>
      </c>
      <c r="Q81" s="36">
        <v>0</v>
      </c>
      <c r="R81" s="38">
        <v>0</v>
      </c>
      <c r="S81" s="38">
        <v>8.4499999999999993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1.5258759738180749</v>
      </c>
      <c r="AD81">
        <f t="shared" si="4"/>
        <v>180.12602567119086</v>
      </c>
      <c r="AE81">
        <f>'IDT-1'!E81</f>
        <v>0</v>
      </c>
      <c r="AF81" s="24"/>
      <c r="AG81">
        <f t="shared" si="5"/>
        <v>180.12602567119086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1.3049100000000002</v>
      </c>
      <c r="E82">
        <f>GT_NG!S82</f>
        <v>1.78</v>
      </c>
      <c r="F82">
        <f>GT_Spot!S82</f>
        <v>0</v>
      </c>
      <c r="G82">
        <f>PPCL_NG!S82</f>
        <v>44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88.767903718756074</v>
      </c>
      <c r="P82" s="36">
        <v>0</v>
      </c>
      <c r="Q82" s="36">
        <v>0</v>
      </c>
      <c r="R82" s="38">
        <v>0</v>
      </c>
      <c r="S82" s="38">
        <v>8.4499999999999993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1.5258759738180749</v>
      </c>
      <c r="AD82">
        <f t="shared" si="4"/>
        <v>180.12602567119086</v>
      </c>
      <c r="AE82">
        <f>'IDT-1'!E82</f>
        <v>0</v>
      </c>
      <c r="AF82" s="24"/>
      <c r="AG82">
        <f t="shared" si="5"/>
        <v>180.12602567119086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1.3049100000000002</v>
      </c>
      <c r="E83">
        <f>GT_NG!S83</f>
        <v>1.78</v>
      </c>
      <c r="F83">
        <f>GT_Spot!S83</f>
        <v>0</v>
      </c>
      <c r="G83">
        <f>PPCL_NG!S83</f>
        <v>44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88.767903718756074</v>
      </c>
      <c r="P83" s="36">
        <v>0</v>
      </c>
      <c r="Q83" s="36">
        <v>0</v>
      </c>
      <c r="R83" s="38">
        <v>0</v>
      </c>
      <c r="S83" s="38">
        <v>8.4499999999999993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1.5258759738180749</v>
      </c>
      <c r="AD83">
        <f t="shared" si="4"/>
        <v>180.12602567119086</v>
      </c>
      <c r="AE83">
        <f>'IDT-1'!E83</f>
        <v>0</v>
      </c>
      <c r="AF83" s="24"/>
      <c r="AG83">
        <f t="shared" si="5"/>
        <v>180.12602567119086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1.3049100000000002</v>
      </c>
      <c r="E84">
        <f>GT_NG!S84</f>
        <v>1.78</v>
      </c>
      <c r="F84">
        <f>GT_Spot!S84</f>
        <v>0</v>
      </c>
      <c r="G84">
        <f>PPCL_NG!S84</f>
        <v>44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87.123414331996955</v>
      </c>
      <c r="P84" s="36">
        <v>0</v>
      </c>
      <c r="Q84" s="36">
        <v>0</v>
      </c>
      <c r="R84" s="38">
        <v>0</v>
      </c>
      <c r="S84" s="38">
        <v>8.4499999999999993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1.5120622629692984</v>
      </c>
      <c r="AD84">
        <f t="shared" si="4"/>
        <v>178.49534999528052</v>
      </c>
      <c r="AE84">
        <f>'IDT-1'!E84</f>
        <v>0</v>
      </c>
      <c r="AF84" s="24"/>
      <c r="AG84">
        <f t="shared" si="5"/>
        <v>178.49534999528052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1.3049100000000002</v>
      </c>
      <c r="E85">
        <f>GT_NG!S85</f>
        <v>1.78</v>
      </c>
      <c r="F85">
        <f>GT_Spot!S85</f>
        <v>0</v>
      </c>
      <c r="G85">
        <f>PPCL_NG!S85</f>
        <v>44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78.586447201351291</v>
      </c>
      <c r="P85" s="36">
        <v>0</v>
      </c>
      <c r="Q85" s="36">
        <v>0</v>
      </c>
      <c r="R85" s="38">
        <v>0</v>
      </c>
      <c r="S85" s="38">
        <v>8.4499999999999993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1.440351739071875</v>
      </c>
      <c r="AD85">
        <f t="shared" si="4"/>
        <v>170.03009338853229</v>
      </c>
      <c r="AE85">
        <f>'IDT-1'!E85</f>
        <v>0</v>
      </c>
      <c r="AF85" s="24"/>
      <c r="AG85">
        <f t="shared" si="5"/>
        <v>170.03009338853229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1.3049100000000002</v>
      </c>
      <c r="E86">
        <f>GT_NG!S86</f>
        <v>1.78</v>
      </c>
      <c r="F86">
        <f>GT_Spot!S86</f>
        <v>0</v>
      </c>
      <c r="G86">
        <f>PPCL_NG!S86</f>
        <v>44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76.214988626237059</v>
      </c>
      <c r="P86" s="36">
        <v>0</v>
      </c>
      <c r="Q86" s="36">
        <v>0</v>
      </c>
      <c r="R86" s="38">
        <v>0</v>
      </c>
      <c r="S86" s="38">
        <v>8.4499999999999993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1.4204314870409152</v>
      </c>
      <c r="AD86">
        <f t="shared" si="4"/>
        <v>167.67855506544899</v>
      </c>
      <c r="AE86">
        <f>'IDT-1'!E86</f>
        <v>0</v>
      </c>
      <c r="AF86" s="24"/>
      <c r="AG86">
        <f t="shared" si="5"/>
        <v>167.67855506544899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1.3049100000000002</v>
      </c>
      <c r="E87">
        <f>GT_NG!S87</f>
        <v>1.78</v>
      </c>
      <c r="F87">
        <f>GT_Spot!S87</f>
        <v>0</v>
      </c>
      <c r="G87">
        <f>PPCL_NG!S87</f>
        <v>44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76.214988626237059</v>
      </c>
      <c r="P87" s="36">
        <v>0</v>
      </c>
      <c r="Q87" s="36">
        <v>0</v>
      </c>
      <c r="R87" s="38">
        <v>0</v>
      </c>
      <c r="S87" s="38">
        <v>8.4499999999999993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1.4204314870409152</v>
      </c>
      <c r="AD87">
        <f t="shared" si="4"/>
        <v>167.67855506544899</v>
      </c>
      <c r="AE87">
        <f>'IDT-1'!E87</f>
        <v>0</v>
      </c>
      <c r="AF87" s="24"/>
      <c r="AG87">
        <f t="shared" si="5"/>
        <v>167.67855506544899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1.3049100000000002</v>
      </c>
      <c r="E88">
        <f>GT_NG!S88</f>
        <v>1.78</v>
      </c>
      <c r="F88">
        <f>GT_Spot!S88</f>
        <v>0</v>
      </c>
      <c r="G88">
        <f>PPCL_NG!S88</f>
        <v>44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76.214988626237059</v>
      </c>
      <c r="P88" s="36">
        <v>0</v>
      </c>
      <c r="Q88" s="36">
        <v>0</v>
      </c>
      <c r="R88" s="38">
        <v>0</v>
      </c>
      <c r="S88" s="38">
        <v>8.4499999999999993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1.4204314870409152</v>
      </c>
      <c r="AD88">
        <f t="shared" si="4"/>
        <v>167.67855506544899</v>
      </c>
      <c r="AE88">
        <f>'IDT-1'!E88</f>
        <v>0</v>
      </c>
      <c r="AF88" s="24"/>
      <c r="AG88">
        <f t="shared" si="5"/>
        <v>167.67855506544899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1.3049100000000002</v>
      </c>
      <c r="E89">
        <f>GT_NG!S89</f>
        <v>1.78</v>
      </c>
      <c r="F89">
        <f>GT_Spot!S89</f>
        <v>0</v>
      </c>
      <c r="G89">
        <f>PPCL_NG!S89</f>
        <v>44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79.080096207180233</v>
      </c>
      <c r="P89" s="36">
        <v>0</v>
      </c>
      <c r="Q89" s="36">
        <v>0</v>
      </c>
      <c r="R89" s="38">
        <v>0</v>
      </c>
      <c r="S89" s="38">
        <v>8.4499999999999993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1.5292099679697286</v>
      </c>
      <c r="AD89">
        <f t="shared" si="4"/>
        <v>160.43488416546336</v>
      </c>
      <c r="AE89">
        <f>'IDT-1'!E89</f>
        <v>0</v>
      </c>
      <c r="AF89" s="24"/>
      <c r="AG89">
        <f t="shared" si="5"/>
        <v>160.43488416546336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1.3049100000000002</v>
      </c>
      <c r="E90">
        <f>GT_NG!S90</f>
        <v>1.78</v>
      </c>
      <c r="F90">
        <f>GT_Spot!S90</f>
        <v>0</v>
      </c>
      <c r="G90">
        <f>PPCL_NG!S90</f>
        <v>44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82.713380438162972</v>
      </c>
      <c r="P90" s="36">
        <v>0</v>
      </c>
      <c r="Q90" s="36">
        <v>0</v>
      </c>
      <c r="R90" s="38">
        <v>0</v>
      </c>
      <c r="S90" s="38">
        <v>8.4499999999999993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1.5597295555099837</v>
      </c>
      <c r="AD90">
        <f t="shared" si="4"/>
        <v>164.03764880890586</v>
      </c>
      <c r="AE90">
        <f>'IDT-1'!E90</f>
        <v>0</v>
      </c>
      <c r="AF90" s="24"/>
      <c r="AG90">
        <f t="shared" si="5"/>
        <v>164.03764880890586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1.3049100000000002</v>
      </c>
      <c r="E91">
        <f>GT_NG!S91</f>
        <v>1.78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82.72157470673109</v>
      </c>
      <c r="P91" s="36">
        <v>0</v>
      </c>
      <c r="Q91" s="36">
        <v>0</v>
      </c>
      <c r="R91" s="38">
        <v>0</v>
      </c>
      <c r="S91" s="38">
        <v>8.4499999999999993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1.559798387365956</v>
      </c>
      <c r="AD91">
        <f t="shared" si="4"/>
        <v>164.04577424561802</v>
      </c>
      <c r="AE91">
        <f>'IDT-1'!E91</f>
        <v>0</v>
      </c>
      <c r="AF91" s="24"/>
      <c r="AG91">
        <f t="shared" si="5"/>
        <v>164.04577424561802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1.3049100000000002</v>
      </c>
      <c r="E92">
        <f>GT_NG!S92</f>
        <v>1.78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82.72157470673109</v>
      </c>
      <c r="P92" s="36">
        <v>0</v>
      </c>
      <c r="Q92" s="36">
        <v>0</v>
      </c>
      <c r="R92" s="38">
        <v>0</v>
      </c>
      <c r="S92" s="38">
        <v>8.4499999999999993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1.559798387365956</v>
      </c>
      <c r="AD92">
        <f t="shared" si="4"/>
        <v>164.04577424561802</v>
      </c>
      <c r="AE92">
        <f>'IDT-1'!E92</f>
        <v>0</v>
      </c>
      <c r="AF92" s="24"/>
      <c r="AG92">
        <f t="shared" si="5"/>
        <v>164.04577424561802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1.3049100000000002</v>
      </c>
      <c r="E93">
        <f>GT_NG!S93</f>
        <v>1.78</v>
      </c>
      <c r="F93">
        <f>GT_Spot!S93</f>
        <v>0</v>
      </c>
      <c r="G93">
        <f>PPCL_NG!S93</f>
        <v>44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82.72157470673109</v>
      </c>
      <c r="P93" s="36">
        <v>0</v>
      </c>
      <c r="Q93" s="36">
        <v>0</v>
      </c>
      <c r="R93" s="38">
        <v>0</v>
      </c>
      <c r="S93" s="38">
        <v>8.4499999999999993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1.559798387365956</v>
      </c>
      <c r="AD93">
        <f t="shared" si="4"/>
        <v>164.04577424561802</v>
      </c>
      <c r="AE93">
        <f>'IDT-1'!E93</f>
        <v>0</v>
      </c>
      <c r="AF93" s="24"/>
      <c r="AG93">
        <f t="shared" si="5"/>
        <v>164.04577424561802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1.3049100000000002</v>
      </c>
      <c r="E94">
        <f>GT_NG!S94</f>
        <v>1.78</v>
      </c>
      <c r="F94">
        <f>GT_Spot!S94</f>
        <v>0</v>
      </c>
      <c r="G94">
        <f>PPCL_NG!S94</f>
        <v>44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78.403300130591916</v>
      </c>
      <c r="P94" s="36">
        <v>0</v>
      </c>
      <c r="Q94" s="36">
        <v>0</v>
      </c>
      <c r="R94" s="38">
        <v>0</v>
      </c>
      <c r="S94" s="38">
        <v>8.4499999999999993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1.5235248809263868</v>
      </c>
      <c r="AD94">
        <f t="shared" si="4"/>
        <v>159.76377317591843</v>
      </c>
      <c r="AE94">
        <f>'IDT-1'!E94</f>
        <v>0</v>
      </c>
      <c r="AF94" s="24"/>
      <c r="AG94">
        <f t="shared" si="5"/>
        <v>159.76377317591843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1.3049100000000002</v>
      </c>
      <c r="E95">
        <f>GT_NG!S95</f>
        <v>1.78</v>
      </c>
      <c r="F95">
        <f>GT_Spot!S95</f>
        <v>0</v>
      </c>
      <c r="G95">
        <f>PPCL_NG!S95</f>
        <v>44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75.369697471076563</v>
      </c>
      <c r="P95" s="36">
        <v>0</v>
      </c>
      <c r="Q95" s="36">
        <v>0</v>
      </c>
      <c r="R95" s="38">
        <v>0</v>
      </c>
      <c r="S95" s="38">
        <v>8.4499999999999993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1.4980426185864579</v>
      </c>
      <c r="AD95">
        <f t="shared" si="4"/>
        <v>156.75565277874298</v>
      </c>
      <c r="AE95">
        <f>'IDT-1'!E95</f>
        <v>0</v>
      </c>
      <c r="AF95" s="24"/>
      <c r="AG95">
        <f t="shared" si="5"/>
        <v>156.75565277874298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1.3049100000000002</v>
      </c>
      <c r="E96">
        <f>GT_NG!S96</f>
        <v>1.78</v>
      </c>
      <c r="F96">
        <f>GT_Spot!S96</f>
        <v>0</v>
      </c>
      <c r="G96">
        <f>PPCL_NG!S96</f>
        <v>44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72.157776229160419</v>
      </c>
      <c r="P96" s="36">
        <v>0</v>
      </c>
      <c r="Q96" s="36">
        <v>0</v>
      </c>
      <c r="R96" s="38">
        <v>0</v>
      </c>
      <c r="S96" s="38">
        <v>8.4499999999999993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1.4710624801543621</v>
      </c>
      <c r="AD96">
        <f t="shared" si="4"/>
        <v>153.57071167525893</v>
      </c>
      <c r="AE96">
        <f>'IDT-1'!E96</f>
        <v>0</v>
      </c>
      <c r="AF96" s="24"/>
      <c r="AG96">
        <f t="shared" si="5"/>
        <v>153.57071167525893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1.3049100000000002</v>
      </c>
      <c r="E97">
        <f>GT_NG!S97</f>
        <v>1.78</v>
      </c>
      <c r="F97">
        <f>GT_Spot!S97</f>
        <v>0</v>
      </c>
      <c r="G97">
        <f>PPCL_NG!S97</f>
        <v>44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68.585131702629909</v>
      </c>
      <c r="P97" s="36">
        <v>0</v>
      </c>
      <c r="Q97" s="36">
        <v>0</v>
      </c>
      <c r="R97" s="38">
        <v>0</v>
      </c>
      <c r="S97" s="38">
        <v>8.4499999999999993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1.4410522661315062</v>
      </c>
      <c r="AD97">
        <f t="shared" si="4"/>
        <v>150.0280773627513</v>
      </c>
      <c r="AE97">
        <f>'IDT-1'!E97</f>
        <v>0</v>
      </c>
      <c r="AF97" s="24"/>
      <c r="AG97">
        <f t="shared" si="5"/>
        <v>150.0280773627513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1.3049100000000002</v>
      </c>
      <c r="E98">
        <f>GT_NG!S98</f>
        <v>1.78</v>
      </c>
      <c r="F98">
        <f>GT_Spot!S98</f>
        <v>0</v>
      </c>
      <c r="G98">
        <f>PPCL_NG!S98</f>
        <v>44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66.975700007485742</v>
      </c>
      <c r="P98" s="36">
        <v>0</v>
      </c>
      <c r="Q98" s="36">
        <v>0</v>
      </c>
      <c r="R98" s="38">
        <v>0</v>
      </c>
      <c r="S98" s="38">
        <v>8.4499999999999993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1.4275330398922952</v>
      </c>
      <c r="AD98">
        <f t="shared" si="4"/>
        <v>148.43216489384633</v>
      </c>
      <c r="AE98">
        <f>'IDT-1'!E98</f>
        <v>0</v>
      </c>
      <c r="AF98" s="24"/>
      <c r="AG98">
        <f t="shared" si="5"/>
        <v>148.43216489384633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4.2567654750375765E-2</v>
      </c>
      <c r="F99">
        <f t="shared" si="6"/>
        <v>0</v>
      </c>
      <c r="G99">
        <f t="shared" si="6"/>
        <v>1.0821889008641541</v>
      </c>
      <c r="H99">
        <f t="shared" si="6"/>
        <v>0</v>
      </c>
      <c r="I99">
        <f t="shared" si="6"/>
        <v>0.56037929475394255</v>
      </c>
      <c r="J99">
        <f t="shared" si="6"/>
        <v>0</v>
      </c>
      <c r="K99">
        <f t="shared" si="6"/>
        <v>0.32970055107078527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1.4937026536836089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0.20280000000000029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2.4174999999999999E-3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3.7800676911386083E-2</v>
      </c>
      <c r="AD99">
        <f t="shared" si="6"/>
        <v>4.3086318642114794</v>
      </c>
      <c r="AE99">
        <f t="shared" si="6"/>
        <v>0</v>
      </c>
      <c r="AG99">
        <f t="shared" si="6"/>
        <v>4.3086318642114794</v>
      </c>
      <c r="AI99">
        <f t="shared" si="6"/>
        <v>0</v>
      </c>
      <c r="AJ99">
        <f t="shared" si="6"/>
        <v>0</v>
      </c>
      <c r="AK99">
        <f t="shared" si="6"/>
        <v>3.6510000000000008E-2</v>
      </c>
      <c r="AL99">
        <f t="shared" si="6"/>
        <v>-7.6499999999999999E-2</v>
      </c>
      <c r="AM99">
        <f t="shared" si="6"/>
        <v>0</v>
      </c>
      <c r="AN99">
        <f t="shared" si="6"/>
        <v>0</v>
      </c>
      <c r="AO99">
        <f t="shared" si="6"/>
        <v>0.6414399999999999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45412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8.85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9.67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0.23511825163445121</v>
      </c>
      <c r="AD3">
        <f>SUM(B3:AB3,AI3:AV3)-AC3</f>
        <v>20.52465363227633</v>
      </c>
      <c r="AE3">
        <f>'IDT-1'!D3</f>
        <v>0</v>
      </c>
      <c r="AF3" s="24"/>
      <c r="AG3">
        <f>SUM(AD3:AF3)</f>
        <v>20.52465363227633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-3.6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9.2493993896500228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0.24270878536995596</v>
      </c>
      <c r="AD4">
        <f t="shared" ref="AD4:AD67" si="1">SUM(B4:AB4,AI4:AV4)-AC4</f>
        <v>20.416462488190852</v>
      </c>
      <c r="AE4">
        <f>'IDT-1'!D4</f>
        <v>0</v>
      </c>
      <c r="AF4" s="24"/>
      <c r="AG4">
        <f t="shared" ref="AG4:AG67" si="2">SUM(AD4:AF4)</f>
        <v>20.416462488190852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-4.0999999999999996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9.2493993896500228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9.67</v>
      </c>
      <c r="AB5" s="75">
        <f>-STOA!R5</f>
        <v>0</v>
      </c>
      <c r="AC5">
        <f t="shared" si="0"/>
        <v>0.24355590114244488</v>
      </c>
      <c r="AD5">
        <f t="shared" si="1"/>
        <v>20.315615372418364</v>
      </c>
      <c r="AE5">
        <f>'IDT-1'!D5</f>
        <v>0</v>
      </c>
      <c r="AF5" s="24"/>
      <c r="AG5">
        <f t="shared" si="2"/>
        <v>20.315615372418364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-4.2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9.2493993896500228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9.67</v>
      </c>
      <c r="AB6" s="75">
        <f>-STOA!R6</f>
        <v>0</v>
      </c>
      <c r="AC6">
        <f t="shared" si="0"/>
        <v>0.24525013268742268</v>
      </c>
      <c r="AD6">
        <f t="shared" si="1"/>
        <v>20.113921140873387</v>
      </c>
      <c r="AE6">
        <f>'IDT-1'!D6</f>
        <v>0</v>
      </c>
      <c r="AF6" s="24"/>
      <c r="AG6">
        <f t="shared" si="2"/>
        <v>20.113921140873387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-4.4000000000000004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9.2493993896500228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9.67</v>
      </c>
      <c r="AB7" s="75">
        <f>-STOA!R7</f>
        <v>0</v>
      </c>
      <c r="AC7">
        <f t="shared" si="0"/>
        <v>0.24440301691493377</v>
      </c>
      <c r="AD7">
        <f t="shared" si="1"/>
        <v>20.214768256645876</v>
      </c>
      <c r="AE7">
        <f>'IDT-1'!D7</f>
        <v>0</v>
      </c>
      <c r="AF7" s="24"/>
      <c r="AG7">
        <f t="shared" si="2"/>
        <v>20.214768256645876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9.2493993896500228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9.67</v>
      </c>
      <c r="AB8" s="75">
        <f>-STOA!R8</f>
        <v>0</v>
      </c>
      <c r="AC8">
        <f t="shared" si="0"/>
        <v>0.2460972484599116</v>
      </c>
      <c r="AD8">
        <f t="shared" si="1"/>
        <v>20.013074025100899</v>
      </c>
      <c r="AE8">
        <f>'IDT-1'!D8</f>
        <v>0</v>
      </c>
      <c r="AF8" s="24"/>
      <c r="AG8">
        <f t="shared" si="2"/>
        <v>20.013074025100899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-4.5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9.2493993896500228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9.67</v>
      </c>
      <c r="AB9" s="75">
        <f>-STOA!R9</f>
        <v>0</v>
      </c>
      <c r="AC9">
        <f t="shared" si="0"/>
        <v>0.25033282732235612</v>
      </c>
      <c r="AD9">
        <f t="shared" si="1"/>
        <v>19.508838446238453</v>
      </c>
      <c r="AE9">
        <f>'IDT-1'!D9</f>
        <v>0</v>
      </c>
      <c r="AF9" s="24"/>
      <c r="AG9">
        <f t="shared" si="2"/>
        <v>19.508838446238453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9.2493993896500228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9.67</v>
      </c>
      <c r="AB10" s="75">
        <f>-STOA!R10</f>
        <v>0</v>
      </c>
      <c r="AC10">
        <f t="shared" si="0"/>
        <v>0.25202705886733395</v>
      </c>
      <c r="AD10">
        <f t="shared" si="1"/>
        <v>19.307144214693476</v>
      </c>
      <c r="AE10">
        <f>'IDT-1'!D10</f>
        <v>0</v>
      </c>
      <c r="AF10" s="24"/>
      <c r="AG10">
        <f t="shared" si="2"/>
        <v>19.307144214693476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9.2493993896500228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9.67</v>
      </c>
      <c r="AB11" s="75">
        <f>-STOA!R11</f>
        <v>0</v>
      </c>
      <c r="AC11">
        <f t="shared" si="0"/>
        <v>0.25117994309484504</v>
      </c>
      <c r="AD11">
        <f t="shared" si="1"/>
        <v>19.407991330465965</v>
      </c>
      <c r="AE11">
        <f>'IDT-1'!D11</f>
        <v>0</v>
      </c>
      <c r="AF11" s="24"/>
      <c r="AG11">
        <f t="shared" si="2"/>
        <v>19.407991330465965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-5.0999999999999996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9.2493993896500228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9.67</v>
      </c>
      <c r="AB12" s="75">
        <f>-STOA!R12</f>
        <v>0</v>
      </c>
      <c r="AC12">
        <f t="shared" si="0"/>
        <v>0.25372129041231173</v>
      </c>
      <c r="AD12">
        <f t="shared" si="1"/>
        <v>19.1054499831485</v>
      </c>
      <c r="AE12">
        <f>'IDT-1'!D12</f>
        <v>0</v>
      </c>
      <c r="AF12" s="24"/>
      <c r="AG12">
        <f t="shared" si="2"/>
        <v>19.1054499831485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9.2493993896500228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9.67</v>
      </c>
      <c r="AB13" s="75">
        <f>-STOA!R13</f>
        <v>0</v>
      </c>
      <c r="AC13">
        <f t="shared" si="0"/>
        <v>0.25456840618480064</v>
      </c>
      <c r="AD13">
        <f t="shared" si="1"/>
        <v>19.004602867376008</v>
      </c>
      <c r="AE13">
        <f>'IDT-1'!D13</f>
        <v>0</v>
      </c>
      <c r="AF13" s="24"/>
      <c r="AG13">
        <f t="shared" si="2"/>
        <v>19.004602867376008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9.2493993896500228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9.67</v>
      </c>
      <c r="AB14" s="75">
        <f>-STOA!R14</f>
        <v>0</v>
      </c>
      <c r="AC14">
        <f t="shared" si="0"/>
        <v>0.25710975350226739</v>
      </c>
      <c r="AD14">
        <f t="shared" si="1"/>
        <v>18.702061520058542</v>
      </c>
      <c r="AE14">
        <f>'IDT-1'!D14</f>
        <v>0</v>
      </c>
      <c r="AF14" s="24"/>
      <c r="AG14">
        <f t="shared" si="2"/>
        <v>18.702061520058542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9.2493993896500228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1.0007338715057709E-2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9.67</v>
      </c>
      <c r="AB15" s="75">
        <f>-STOA!R15</f>
        <v>0</v>
      </c>
      <c r="AC15">
        <f t="shared" si="0"/>
        <v>0.25973516246494055</v>
      </c>
      <c r="AD15">
        <f t="shared" si="1"/>
        <v>18.409443449810922</v>
      </c>
      <c r="AE15">
        <f>'IDT-1'!D15</f>
        <v>0</v>
      </c>
      <c r="AF15" s="24"/>
      <c r="AG15">
        <f t="shared" si="2"/>
        <v>18.409443449810922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9.2493993896500228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1.0007338715057709E-2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9.67</v>
      </c>
      <c r="AB16" s="75">
        <f>-STOA!R16</f>
        <v>0</v>
      </c>
      <c r="AC16">
        <f t="shared" si="0"/>
        <v>0.25973516246494055</v>
      </c>
      <c r="AD16">
        <f t="shared" si="1"/>
        <v>18.409443449810922</v>
      </c>
      <c r="AE16">
        <f>'IDT-1'!D16</f>
        <v>0</v>
      </c>
      <c r="AF16" s="24"/>
      <c r="AG16">
        <f t="shared" si="2"/>
        <v>18.409443449810922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9.2493993896500228</v>
      </c>
      <c r="H17">
        <f>PPCL_Spot!R17</f>
        <v>0</v>
      </c>
      <c r="I17">
        <f>Bawana_NG!R17</f>
        <v>5.8397972292628726</v>
      </c>
      <c r="J17">
        <f>Bawana_RLNG!R17</f>
        <v>0</v>
      </c>
      <c r="K17">
        <f>Bawana_Spot!R17</f>
        <v>1.0007338715057709E-2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9.67</v>
      </c>
      <c r="AB17" s="75">
        <f>-STOA!R17</f>
        <v>0</v>
      </c>
      <c r="AC17">
        <f t="shared" si="0"/>
        <v>0.260582491138387</v>
      </c>
      <c r="AD17">
        <f t="shared" si="1"/>
        <v>18.308621466489566</v>
      </c>
      <c r="AE17">
        <f>'IDT-1'!D17</f>
        <v>0</v>
      </c>
      <c r="AF17" s="24"/>
      <c r="AG17">
        <f t="shared" si="2"/>
        <v>18.308621466489566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9.2493993896500228</v>
      </c>
      <c r="H18">
        <f>PPCL_Spot!R18</f>
        <v>0</v>
      </c>
      <c r="I18">
        <f>Bawana_NG!R18</f>
        <v>5.8397972292628726</v>
      </c>
      <c r="J18">
        <f>Bawana_RLNG!R18</f>
        <v>0</v>
      </c>
      <c r="K18">
        <f>Bawana_Spot!R18</f>
        <v>1.0007338715057709E-2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9.67</v>
      </c>
      <c r="AB18" s="75">
        <f>-STOA!R18</f>
        <v>0</v>
      </c>
      <c r="AC18">
        <f t="shared" si="0"/>
        <v>0.260582491138387</v>
      </c>
      <c r="AD18">
        <f t="shared" si="1"/>
        <v>18.308621466489566</v>
      </c>
      <c r="AE18">
        <f>'IDT-1'!D18</f>
        <v>0</v>
      </c>
      <c r="AF18" s="24"/>
      <c r="AG18">
        <f t="shared" si="2"/>
        <v>18.308621466489566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-6.2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9.4193961925517602</v>
      </c>
      <c r="H19">
        <f>PPCL_Spot!R19</f>
        <v>0</v>
      </c>
      <c r="I19">
        <f>Bawana_NG!R19</f>
        <v>5.8397902374196322</v>
      </c>
      <c r="J19">
        <f>Bawana_RLNG!R19</f>
        <v>0</v>
      </c>
      <c r="K19">
        <f>Bawana_Spot!R19</f>
        <v>1.0007338715057709E-2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9.67</v>
      </c>
      <c r="AB19" s="75">
        <f>-STOA!R19</f>
        <v>0</v>
      </c>
      <c r="AC19">
        <f t="shared" si="0"/>
        <v>0.26201040555127841</v>
      </c>
      <c r="AD19">
        <f t="shared" si="1"/>
        <v>18.477183363135172</v>
      </c>
      <c r="AE19">
        <f>'IDT-1'!D19</f>
        <v>0</v>
      </c>
      <c r="AF19" s="24"/>
      <c r="AG19">
        <f t="shared" si="2"/>
        <v>18.477183363135172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-6.2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9.4193961925517602</v>
      </c>
      <c r="H20">
        <f>PPCL_Spot!R20</f>
        <v>0</v>
      </c>
      <c r="I20">
        <f>Bawana_NG!R20</f>
        <v>5.8397902374196322</v>
      </c>
      <c r="J20">
        <f>Bawana_RLNG!R20</f>
        <v>0</v>
      </c>
      <c r="K20">
        <f>Bawana_Spot!R20</f>
        <v>1.0007338715057709E-2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9.67</v>
      </c>
      <c r="AB20" s="75">
        <f>-STOA!R20</f>
        <v>0</v>
      </c>
      <c r="AC20">
        <f t="shared" si="0"/>
        <v>0.26285752132376727</v>
      </c>
      <c r="AD20">
        <f t="shared" si="1"/>
        <v>18.376336247362683</v>
      </c>
      <c r="AE20">
        <f>'IDT-1'!D20</f>
        <v>0</v>
      </c>
      <c r="AF20" s="24"/>
      <c r="AG20">
        <f t="shared" si="2"/>
        <v>18.376336247362683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-6.3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9.4193961925517602</v>
      </c>
      <c r="H21">
        <f>PPCL_Spot!R21</f>
        <v>0</v>
      </c>
      <c r="I21">
        <f>Bawana_NG!R21</f>
        <v>5.8397902374196322</v>
      </c>
      <c r="J21">
        <f>Bawana_RLNG!R21</f>
        <v>0</v>
      </c>
      <c r="K21">
        <f>Bawana_Spot!R21</f>
        <v>1.0007338715057709E-2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9.67</v>
      </c>
      <c r="AB21" s="75">
        <f>-STOA!R21</f>
        <v>0</v>
      </c>
      <c r="AC21">
        <f t="shared" si="0"/>
        <v>0.26285752132376727</v>
      </c>
      <c r="AD21">
        <f t="shared" si="1"/>
        <v>18.376336247362683</v>
      </c>
      <c r="AE21">
        <f>'IDT-1'!D21</f>
        <v>0</v>
      </c>
      <c r="AF21" s="24"/>
      <c r="AG21">
        <f t="shared" si="2"/>
        <v>18.376336247362683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-6.3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9.4193961925517602</v>
      </c>
      <c r="H22">
        <f>PPCL_Spot!R22</f>
        <v>0</v>
      </c>
      <c r="I22">
        <f>Bawana_NG!R22</f>
        <v>5.8397972292628726</v>
      </c>
      <c r="J22">
        <f>Bawana_RLNG!R22</f>
        <v>0</v>
      </c>
      <c r="K22">
        <f>Bawana_Spot!R22</f>
        <v>1.0007338715057709E-2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9.67</v>
      </c>
      <c r="AB22" s="75">
        <f>-STOA!R22</f>
        <v>0</v>
      </c>
      <c r="AC22">
        <f t="shared" si="0"/>
        <v>0.26116334851027267</v>
      </c>
      <c r="AD22">
        <f t="shared" si="1"/>
        <v>18.57803741201942</v>
      </c>
      <c r="AE22">
        <f>'IDT-1'!D22</f>
        <v>0</v>
      </c>
      <c r="AF22" s="24"/>
      <c r="AG22">
        <f t="shared" si="2"/>
        <v>18.57803741201942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-6.1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9.4193961925517602</v>
      </c>
      <c r="H23">
        <f>PPCL_Spot!R23</f>
        <v>0</v>
      </c>
      <c r="I23">
        <f>Bawana_NG!R23</f>
        <v>5.8397972292628726</v>
      </c>
      <c r="J23">
        <f>Bawana_RLNG!R23</f>
        <v>0</v>
      </c>
      <c r="K23">
        <f>Bawana_Spot!R23</f>
        <v>1.0007338715057709E-2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9.67</v>
      </c>
      <c r="AB23" s="75">
        <f>-STOA!R23</f>
        <v>0</v>
      </c>
      <c r="AC23">
        <f t="shared" si="0"/>
        <v>0.25777488542031707</v>
      </c>
      <c r="AD23">
        <f t="shared" si="1"/>
        <v>18.981425875109373</v>
      </c>
      <c r="AE23">
        <f>'IDT-1'!D23</f>
        <v>0</v>
      </c>
      <c r="AF23" s="24"/>
      <c r="AG23">
        <f t="shared" si="2"/>
        <v>18.981425875109373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-5.7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9.4193961925517602</v>
      </c>
      <c r="H24">
        <f>PPCL_Spot!R24</f>
        <v>0</v>
      </c>
      <c r="I24">
        <f>Bawana_NG!R24</f>
        <v>5.8397972292628726</v>
      </c>
      <c r="J24">
        <f>Bawana_RLNG!R24</f>
        <v>0</v>
      </c>
      <c r="K24">
        <f>Bawana_Spot!R24</f>
        <v>1.0007338715057709E-2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9.67</v>
      </c>
      <c r="AB24" s="75">
        <f>-STOA!R24</f>
        <v>0</v>
      </c>
      <c r="AC24">
        <f t="shared" si="0"/>
        <v>0.25184507501289471</v>
      </c>
      <c r="AD24">
        <f t="shared" si="1"/>
        <v>19.687355685516795</v>
      </c>
      <c r="AE24">
        <f>'IDT-1'!D24</f>
        <v>0</v>
      </c>
      <c r="AF24" s="24"/>
      <c r="AG24">
        <f t="shared" si="2"/>
        <v>19.687355685516795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9.4193961925517602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1.0007338715057709E-2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9.67</v>
      </c>
      <c r="AB25" s="75">
        <f>-STOA!R25</f>
        <v>0</v>
      </c>
      <c r="AC25">
        <f t="shared" si="0"/>
        <v>0.24930351479447047</v>
      </c>
      <c r="AD25">
        <f t="shared" si="1"/>
        <v>19.989871900383132</v>
      </c>
      <c r="AE25">
        <f>'IDT-1'!D25</f>
        <v>0</v>
      </c>
      <c r="AF25" s="24"/>
      <c r="AG25">
        <f t="shared" si="2"/>
        <v>19.989871900383132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-4.7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9.4193961925517602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1.0007338715057709E-2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9.67</v>
      </c>
      <c r="AB26" s="75">
        <f>-STOA!R26</f>
        <v>0</v>
      </c>
      <c r="AC26">
        <f t="shared" si="0"/>
        <v>0.24506793593202594</v>
      </c>
      <c r="AD26">
        <f t="shared" si="1"/>
        <v>20.494107479245574</v>
      </c>
      <c r="AE26">
        <f>'IDT-1'!D26</f>
        <v>0</v>
      </c>
      <c r="AF26" s="24"/>
      <c r="AG26">
        <f t="shared" si="2"/>
        <v>20.494107479245574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-4.2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9.4193961925517602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1.0007338715057709E-2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9.67</v>
      </c>
      <c r="AB27" s="75">
        <f>-STOA!R27</f>
        <v>0</v>
      </c>
      <c r="AC27">
        <f t="shared" si="0"/>
        <v>0.23659677820713687</v>
      </c>
      <c r="AD27">
        <f t="shared" si="1"/>
        <v>21.502578636970465</v>
      </c>
      <c r="AE27">
        <f>'IDT-1'!D27</f>
        <v>0</v>
      </c>
      <c r="AF27" s="24"/>
      <c r="AG27">
        <f t="shared" si="2"/>
        <v>21.502578636970465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-3.2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9.4193961925517602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1.0007338715057709E-2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9.67</v>
      </c>
      <c r="AB28" s="75">
        <f>-STOA!R28</f>
        <v>0</v>
      </c>
      <c r="AC28">
        <f t="shared" si="0"/>
        <v>0.23744389397962576</v>
      </c>
      <c r="AD28">
        <f t="shared" si="1"/>
        <v>21.401731521197974</v>
      </c>
      <c r="AE28">
        <f>'IDT-1'!D28</f>
        <v>0</v>
      </c>
      <c r="AF28" s="24"/>
      <c r="AG28">
        <f t="shared" si="2"/>
        <v>21.401731521197974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-3.3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9.4193961925517602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1.0007338715057709E-2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9.86</v>
      </c>
      <c r="AB29" s="75">
        <f>-STOA!R29</f>
        <v>0</v>
      </c>
      <c r="AC29">
        <f t="shared" si="0"/>
        <v>0.24073412552460355</v>
      </c>
      <c r="AD29">
        <f t="shared" si="1"/>
        <v>21.388441289652995</v>
      </c>
      <c r="AE29">
        <f>'IDT-1'!D29</f>
        <v>0</v>
      </c>
      <c r="AF29" s="24"/>
      <c r="AG29">
        <f t="shared" si="2"/>
        <v>21.388441289652995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-3.5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9.4193961925517602</v>
      </c>
      <c r="H30">
        <f>PPCL_Spot!R30</f>
        <v>0</v>
      </c>
      <c r="I30">
        <f>Bawana_NG!R30</f>
        <v>5.8397902374196322</v>
      </c>
      <c r="J30">
        <f>Bawana_RLNG!R30</f>
        <v>0</v>
      </c>
      <c r="K30">
        <f>Bawana_Spot!R30</f>
        <v>1.0007338715057709E-2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10.34</v>
      </c>
      <c r="AB30" s="75">
        <f>-STOA!R30</f>
        <v>0</v>
      </c>
      <c r="AC30">
        <f t="shared" si="0"/>
        <v>0.24900185855652246</v>
      </c>
      <c r="AD30">
        <f t="shared" si="1"/>
        <v>21.360191910129931</v>
      </c>
      <c r="AE30">
        <f>'IDT-1'!D30</f>
        <v>0</v>
      </c>
      <c r="AF30" s="24"/>
      <c r="AG30">
        <f t="shared" si="2"/>
        <v>21.360191910129931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9.2493993896500228</v>
      </c>
      <c r="H31">
        <f>PPCL_Spot!R31</f>
        <v>0</v>
      </c>
      <c r="I31">
        <f>Bawana_NG!R31</f>
        <v>5.8397902374196322</v>
      </c>
      <c r="J31">
        <f>Bawana_RLNG!R31</f>
        <v>0</v>
      </c>
      <c r="K31">
        <f>Bawana_Spot!R31</f>
        <v>1.0007338715057709E-2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10.73</v>
      </c>
      <c r="AB31" s="75">
        <f>-STOA!R31</f>
        <v>0</v>
      </c>
      <c r="AC31">
        <f t="shared" si="0"/>
        <v>0.25508546427459233</v>
      </c>
      <c r="AD31">
        <f t="shared" si="1"/>
        <v>21.074111501510117</v>
      </c>
      <c r="AE31">
        <f>'IDT-1'!D31</f>
        <v>0</v>
      </c>
      <c r="AF31" s="24"/>
      <c r="AG31">
        <f t="shared" si="2"/>
        <v>21.074111501510117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-4.5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9.2493993896500228</v>
      </c>
      <c r="H32">
        <f>PPCL_Spot!R32</f>
        <v>0</v>
      </c>
      <c r="I32">
        <f>Bawana_NG!R32</f>
        <v>5.8397779974150383</v>
      </c>
      <c r="J32">
        <f>Bawana_RLNG!R32</f>
        <v>0</v>
      </c>
      <c r="K32">
        <f>Bawana_Spot!R32</f>
        <v>1.0007338715057709E-2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11.22</v>
      </c>
      <c r="AB32" s="75">
        <f>-STOA!R32</f>
        <v>0</v>
      </c>
      <c r="AC32">
        <f t="shared" si="0"/>
        <v>0.26174270877602052</v>
      </c>
      <c r="AD32">
        <f t="shared" si="1"/>
        <v>21.257442017004099</v>
      </c>
      <c r="AE32">
        <f>'IDT-1'!D32</f>
        <v>0</v>
      </c>
      <c r="AF32" s="24"/>
      <c r="AG32">
        <f t="shared" si="2"/>
        <v>21.257442017004099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-4.8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9.2493993896500228</v>
      </c>
      <c r="H33">
        <f>PPCL_Spot!R33</f>
        <v>0</v>
      </c>
      <c r="I33">
        <f>Bawana_NG!R33</f>
        <v>5.8397779974150383</v>
      </c>
      <c r="J33">
        <f>Bawana_RLNG!R33</f>
        <v>0</v>
      </c>
      <c r="K33">
        <f>Bawana_Spot!R33</f>
        <v>1.0007338715057709E-2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11.76</v>
      </c>
      <c r="AB33" s="75">
        <f>-STOA!R33</f>
        <v>0</v>
      </c>
      <c r="AC33">
        <f t="shared" si="0"/>
        <v>0.26797294032099828</v>
      </c>
      <c r="AD33">
        <f t="shared" si="1"/>
        <v>21.591211785459119</v>
      </c>
      <c r="AE33">
        <f>'IDT-1'!D33</f>
        <v>0</v>
      </c>
      <c r="AF33" s="24"/>
      <c r="AG33">
        <f t="shared" si="2"/>
        <v>21.591211785459119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-5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9.4193961925517602</v>
      </c>
      <c r="H34">
        <f>PPCL_Spot!R34</f>
        <v>0</v>
      </c>
      <c r="I34">
        <f>Bawana_NG!R34</f>
        <v>5.8397779974150383</v>
      </c>
      <c r="J34">
        <f>Bawana_RLNG!R34</f>
        <v>0</v>
      </c>
      <c r="K34">
        <f>Bawana_Spot!R34</f>
        <v>1.0007338715057709E-2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12.31</v>
      </c>
      <c r="AB34" s="75">
        <f>-STOA!R34</f>
        <v>0</v>
      </c>
      <c r="AC34">
        <f t="shared" si="0"/>
        <v>0.27402091346537294</v>
      </c>
      <c r="AD34">
        <f t="shared" si="1"/>
        <v>22.305160615216483</v>
      </c>
      <c r="AE34">
        <f>'IDT-1'!D34</f>
        <v>0</v>
      </c>
      <c r="AF34" s="24"/>
      <c r="AG34">
        <f t="shared" si="2"/>
        <v>22.305160615216483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9.4193961925517602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1.0007338715057709E-2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12.91</v>
      </c>
      <c r="AB35" s="75">
        <f>-STOA!R35</f>
        <v>0</v>
      </c>
      <c r="AC35">
        <f t="shared" si="0"/>
        <v>0.27313296787966423</v>
      </c>
      <c r="AD35">
        <f t="shared" si="1"/>
        <v>23.606270563387149</v>
      </c>
      <c r="AE35">
        <f>'IDT-1'!D35</f>
        <v>0</v>
      </c>
      <c r="AF35" s="24"/>
      <c r="AG35">
        <f t="shared" si="2"/>
        <v>23.606270563387149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-4.3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9.4193961925517602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1.0007338715057709E-2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13.49</v>
      </c>
      <c r="AB36" s="75">
        <f>-STOA!R36</f>
        <v>0</v>
      </c>
      <c r="AC36">
        <f t="shared" si="0"/>
        <v>0.2737693890172197</v>
      </c>
      <c r="AD36">
        <f t="shared" si="1"/>
        <v>24.685634142249597</v>
      </c>
      <c r="AE36">
        <f>'IDT-1'!D36</f>
        <v>0</v>
      </c>
      <c r="AF36" s="24"/>
      <c r="AG36">
        <f t="shared" si="2"/>
        <v>24.685634142249597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-3.8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9.4193961925517602</v>
      </c>
      <c r="H37">
        <f>PPCL_Spot!R37</f>
        <v>0</v>
      </c>
      <c r="I37">
        <f>Bawana_NG!R37</f>
        <v>5.8397818697941961</v>
      </c>
      <c r="J37">
        <f>Bawana_RLNG!R37</f>
        <v>0</v>
      </c>
      <c r="K37">
        <f>Bawana_Spot!R37</f>
        <v>1.0007338715057709E-2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14.11</v>
      </c>
      <c r="AB37" s="75">
        <f>-STOA!R37</f>
        <v>0</v>
      </c>
      <c r="AC37">
        <f t="shared" si="0"/>
        <v>0.26796305168113521</v>
      </c>
      <c r="AD37">
        <f t="shared" si="1"/>
        <v>26.611222349379879</v>
      </c>
      <c r="AE37">
        <f>'IDT-1'!D37</f>
        <v>0</v>
      </c>
      <c r="AF37" s="24"/>
      <c r="AG37">
        <f t="shared" si="2"/>
        <v>26.611222349379879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-2.5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9.4193961925517602</v>
      </c>
      <c r="H38">
        <f>PPCL_Spot!R38</f>
        <v>0</v>
      </c>
      <c r="I38">
        <f>Bawana_NG!R38</f>
        <v>5.8397818697941961</v>
      </c>
      <c r="J38">
        <f>Bawana_RLNG!R38</f>
        <v>0</v>
      </c>
      <c r="K38">
        <f>Bawana_Spot!R38</f>
        <v>1.0007338715057709E-2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14.65</v>
      </c>
      <c r="AB38" s="75">
        <f>-STOA!R38</f>
        <v>0</v>
      </c>
      <c r="AC38">
        <f t="shared" si="0"/>
        <v>0.26826347281869067</v>
      </c>
      <c r="AD38">
        <f t="shared" si="1"/>
        <v>27.650921928242322</v>
      </c>
      <c r="AE38">
        <f>'IDT-1'!D38</f>
        <v>0</v>
      </c>
      <c r="AF38" s="24"/>
      <c r="AG38">
        <f t="shared" si="2"/>
        <v>27.650921928242322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9.33</v>
      </c>
      <c r="H39">
        <f>PPCL_Spot!R39</f>
        <v>0</v>
      </c>
      <c r="I39">
        <f>Bawana_NG!R39</f>
        <v>5.8397818697941961</v>
      </c>
      <c r="J39">
        <f>Bawana_RLNG!R39</f>
        <v>0</v>
      </c>
      <c r="K39">
        <f>Bawana_Spot!R39</f>
        <v>1.0007338715057709E-2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15.18</v>
      </c>
      <c r="AB39" s="75">
        <f>-STOA!R39</f>
        <v>0</v>
      </c>
      <c r="AC39">
        <f t="shared" si="0"/>
        <v>0.27620012366370039</v>
      </c>
      <c r="AD39">
        <f t="shared" si="1"/>
        <v>27.583589084845556</v>
      </c>
      <c r="AE39">
        <f>'IDT-1'!D39</f>
        <v>0</v>
      </c>
      <c r="AF39" s="24"/>
      <c r="AG39">
        <f t="shared" si="2"/>
        <v>27.583589084845556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-2.5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9.33</v>
      </c>
      <c r="H40">
        <f>PPCL_Spot!R40</f>
        <v>0</v>
      </c>
      <c r="I40">
        <f>Bawana_NG!R40</f>
        <v>5.8397818697941961</v>
      </c>
      <c r="J40">
        <f>Bawana_RLNG!R40</f>
        <v>0</v>
      </c>
      <c r="K40">
        <f>Bawana_Spot!R40</f>
        <v>1.0007338715057709E-2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15.7</v>
      </c>
      <c r="AB40" s="75">
        <f>-STOA!R40</f>
        <v>0</v>
      </c>
      <c r="AC40">
        <f t="shared" si="0"/>
        <v>0.27633254480125585</v>
      </c>
      <c r="AD40">
        <f t="shared" si="1"/>
        <v>28.603456663707995</v>
      </c>
      <c r="AE40">
        <f>'IDT-1'!D40</f>
        <v>0</v>
      </c>
      <c r="AF40" s="24"/>
      <c r="AG40">
        <f t="shared" si="2"/>
        <v>28.603456663707995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9.33</v>
      </c>
      <c r="H41">
        <f>PPCL_Spot!R41</f>
        <v>0</v>
      </c>
      <c r="I41">
        <f>Bawana_NG!R41</f>
        <v>5.8397818697941961</v>
      </c>
      <c r="J41">
        <f>Bawana_RLNG!R41</f>
        <v>0</v>
      </c>
      <c r="K41">
        <f>Bawana_Spot!R41</f>
        <v>1.0007338715057709E-2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16.14</v>
      </c>
      <c r="AB41" s="75">
        <f>-STOA!R41</f>
        <v>0</v>
      </c>
      <c r="AC41">
        <f t="shared" si="0"/>
        <v>0.2808756605737448</v>
      </c>
      <c r="AD41">
        <f t="shared" si="1"/>
        <v>28.93891354793551</v>
      </c>
      <c r="AE41">
        <f>'IDT-1'!D41</f>
        <v>0</v>
      </c>
      <c r="AF41" s="24"/>
      <c r="AG41">
        <f t="shared" si="2"/>
        <v>28.93891354793551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-2.1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9.33</v>
      </c>
      <c r="H42">
        <f>PPCL_Spot!R42</f>
        <v>0</v>
      </c>
      <c r="I42">
        <f>Bawana_NG!R42</f>
        <v>5.8397818697941961</v>
      </c>
      <c r="J42">
        <f>Bawana_RLNG!R42</f>
        <v>0</v>
      </c>
      <c r="K42">
        <f>Bawana_Spot!R42</f>
        <v>1.0007338715057709E-2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16.52</v>
      </c>
      <c r="AB42" s="75">
        <f>-STOA!R42</f>
        <v>0</v>
      </c>
      <c r="AC42">
        <f t="shared" si="0"/>
        <v>0.28152631325627803</v>
      </c>
      <c r="AD42">
        <f t="shared" si="1"/>
        <v>29.618262895252972</v>
      </c>
      <c r="AE42">
        <f>'IDT-1'!D42</f>
        <v>0</v>
      </c>
      <c r="AF42" s="24"/>
      <c r="AG42">
        <f t="shared" si="2"/>
        <v>29.618262895252972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-1.8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9.33</v>
      </c>
      <c r="H43">
        <f>PPCL_Spot!R43</f>
        <v>0</v>
      </c>
      <c r="I43">
        <f>Bawana_NG!R43</f>
        <v>5.8397818697941961</v>
      </c>
      <c r="J43">
        <f>Bawana_RLNG!R43</f>
        <v>0</v>
      </c>
      <c r="K43">
        <f>Bawana_Spot!R43</f>
        <v>1.0007338715057709E-2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16.87</v>
      </c>
      <c r="AB43" s="75">
        <f>-STOA!R43</f>
        <v>0</v>
      </c>
      <c r="AC43">
        <f t="shared" si="0"/>
        <v>0.28446631325627803</v>
      </c>
      <c r="AD43">
        <f t="shared" si="1"/>
        <v>29.965322895252974</v>
      </c>
      <c r="AE43">
        <f>'IDT-1'!D43</f>
        <v>0</v>
      </c>
      <c r="AF43" s="24"/>
      <c r="AG43">
        <f t="shared" si="2"/>
        <v>29.965322895252974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-1.8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9.33</v>
      </c>
      <c r="H44">
        <f>PPCL_Spot!R44</f>
        <v>0</v>
      </c>
      <c r="I44">
        <f>Bawana_NG!R44</f>
        <v>5.8397818697941961</v>
      </c>
      <c r="J44">
        <f>Bawana_RLNG!R44</f>
        <v>0</v>
      </c>
      <c r="K44">
        <f>Bawana_Spot!R44</f>
        <v>1.0007338715057709E-2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17.21</v>
      </c>
      <c r="AB44" s="75">
        <f>-STOA!R44</f>
        <v>0</v>
      </c>
      <c r="AC44">
        <f t="shared" si="0"/>
        <v>0.28901654480125588</v>
      </c>
      <c r="AD44">
        <f t="shared" si="1"/>
        <v>30.100772663708</v>
      </c>
      <c r="AE44">
        <f>'IDT-1'!D44</f>
        <v>0</v>
      </c>
      <c r="AF44" s="24"/>
      <c r="AG44">
        <f t="shared" si="2"/>
        <v>30.100772663708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-2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9.33</v>
      </c>
      <c r="H45">
        <f>PPCL_Spot!R45</f>
        <v>0</v>
      </c>
      <c r="I45">
        <f>Bawana_NG!R45</f>
        <v>5.8397818697941961</v>
      </c>
      <c r="J45">
        <f>Bawana_RLNG!R45</f>
        <v>0</v>
      </c>
      <c r="K45">
        <f>Bawana_Spot!R45</f>
        <v>1.0007338715057709E-2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17.509999999999998</v>
      </c>
      <c r="AB45" s="75">
        <f>-STOA!R45</f>
        <v>0</v>
      </c>
      <c r="AC45">
        <f t="shared" si="0"/>
        <v>0.29153654480125585</v>
      </c>
      <c r="AD45">
        <f t="shared" si="1"/>
        <v>30.398252663707996</v>
      </c>
      <c r="AE45">
        <f>'IDT-1'!D45</f>
        <v>0</v>
      </c>
      <c r="AF45" s="24"/>
      <c r="AG45">
        <f t="shared" si="2"/>
        <v>30.398252663707996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-2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9.33</v>
      </c>
      <c r="H46">
        <f>PPCL_Spot!R46</f>
        <v>0</v>
      </c>
      <c r="I46">
        <f>Bawana_NG!R46</f>
        <v>5.8397818697941961</v>
      </c>
      <c r="J46">
        <f>Bawana_RLNG!R46</f>
        <v>0</v>
      </c>
      <c r="K46">
        <f>Bawana_Spot!R46</f>
        <v>1.0007338715057709E-2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17.75</v>
      </c>
      <c r="AB46" s="75">
        <f>-STOA!R46</f>
        <v>0</v>
      </c>
      <c r="AC46">
        <f t="shared" si="0"/>
        <v>0.29778812366370039</v>
      </c>
      <c r="AD46">
        <f t="shared" si="1"/>
        <v>30.132001084845555</v>
      </c>
      <c r="AE46">
        <f>'IDT-1'!D46</f>
        <v>0</v>
      </c>
      <c r="AF46" s="24"/>
      <c r="AG46">
        <f t="shared" si="2"/>
        <v>30.132001084845555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-2.5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9.33</v>
      </c>
      <c r="H47">
        <f>PPCL_Spot!R47</f>
        <v>0</v>
      </c>
      <c r="I47">
        <f>Bawana_NG!R47</f>
        <v>5.8397818697941961</v>
      </c>
      <c r="J47">
        <f>Bawana_RLNG!R47</f>
        <v>0</v>
      </c>
      <c r="K47">
        <f>Bawana_Spot!R47</f>
        <v>1.0007338715057709E-2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17.990000000000002</v>
      </c>
      <c r="AB47" s="75">
        <f>-STOA!R47</f>
        <v>0</v>
      </c>
      <c r="AC47">
        <f t="shared" si="0"/>
        <v>0.32098201797592307</v>
      </c>
      <c r="AD47">
        <f t="shared" si="1"/>
        <v>27.848807190533336</v>
      </c>
      <c r="AE47">
        <f>'IDT-1'!D47</f>
        <v>0</v>
      </c>
      <c r="AF47" s="24"/>
      <c r="AG47">
        <f t="shared" si="2"/>
        <v>27.848807190533336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9.33</v>
      </c>
      <c r="H48">
        <f>PPCL_Spot!R48</f>
        <v>0</v>
      </c>
      <c r="I48">
        <f>Bawana_NG!R48</f>
        <v>5.8397818697941961</v>
      </c>
      <c r="J48">
        <f>Bawana_RLNG!R48</f>
        <v>0</v>
      </c>
      <c r="K48">
        <f>Bawana_Spot!R48</f>
        <v>1.0007338715057709E-2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18.21</v>
      </c>
      <c r="AB48" s="75">
        <f>-STOA!R48</f>
        <v>0</v>
      </c>
      <c r="AC48">
        <f t="shared" si="0"/>
        <v>0.32283001797592309</v>
      </c>
      <c r="AD48">
        <f t="shared" si="1"/>
        <v>28.066959190533332</v>
      </c>
      <c r="AE48">
        <f>'IDT-1'!D48</f>
        <v>0</v>
      </c>
      <c r="AF48" s="24"/>
      <c r="AG48">
        <f t="shared" si="2"/>
        <v>28.066959190533332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9.33</v>
      </c>
      <c r="H49">
        <f>PPCL_Spot!R49</f>
        <v>0</v>
      </c>
      <c r="I49">
        <f>Bawana_NG!R49</f>
        <v>5.8397818697941961</v>
      </c>
      <c r="J49">
        <f>Bawana_RLNG!R49</f>
        <v>0</v>
      </c>
      <c r="K49">
        <f>Bawana_Spot!R49</f>
        <v>1.0007338715057709E-2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18.23</v>
      </c>
      <c r="AB49" s="75">
        <f>-STOA!R49</f>
        <v>0</v>
      </c>
      <c r="AC49">
        <f t="shared" si="0"/>
        <v>0.32299801797592304</v>
      </c>
      <c r="AD49">
        <f t="shared" si="1"/>
        <v>28.086791190533329</v>
      </c>
      <c r="AE49">
        <f>'IDT-1'!D49</f>
        <v>0</v>
      </c>
      <c r="AF49" s="24"/>
      <c r="AG49">
        <f t="shared" si="2"/>
        <v>28.086791190533329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9.33</v>
      </c>
      <c r="H50">
        <f>PPCL_Spot!R50</f>
        <v>0</v>
      </c>
      <c r="I50">
        <f>Bawana_NG!R50</f>
        <v>5.8397818697941961</v>
      </c>
      <c r="J50">
        <f>Bawana_RLNG!R50</f>
        <v>0</v>
      </c>
      <c r="K50">
        <f>Bawana_Spot!R50</f>
        <v>1.0007338715057709E-2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18.399999999999999</v>
      </c>
      <c r="AB50" s="75">
        <f>-STOA!R50</f>
        <v>0</v>
      </c>
      <c r="AC50">
        <f t="shared" si="0"/>
        <v>0.32442601797592308</v>
      </c>
      <c r="AD50">
        <f t="shared" si="1"/>
        <v>28.25536319053333</v>
      </c>
      <c r="AE50">
        <f>'IDT-1'!D50</f>
        <v>0</v>
      </c>
      <c r="AF50" s="24"/>
      <c r="AG50">
        <f t="shared" si="2"/>
        <v>28.25536319053333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8.85</v>
      </c>
      <c r="H51">
        <f>PPCL_Spot!R51</f>
        <v>0</v>
      </c>
      <c r="I51">
        <f>Bawana_NG!R51</f>
        <v>5.8397818697941961</v>
      </c>
      <c r="J51">
        <f>Bawana_RLNG!R51</f>
        <v>0</v>
      </c>
      <c r="K51">
        <f>Bawana_Spot!R51</f>
        <v>1.0007338715057709E-2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18.32</v>
      </c>
      <c r="AB51" s="75">
        <f>-STOA!R51</f>
        <v>0</v>
      </c>
      <c r="AC51">
        <f t="shared" si="0"/>
        <v>0.31548643911347851</v>
      </c>
      <c r="AD51">
        <f t="shared" si="1"/>
        <v>28.204302769395774</v>
      </c>
      <c r="AE51">
        <f>'IDT-1'!D51</f>
        <v>0</v>
      </c>
      <c r="AF51" s="24"/>
      <c r="AG51">
        <f t="shared" si="2"/>
        <v>28.204302769395774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8.85</v>
      </c>
      <c r="H52">
        <f>PPCL_Spot!R52</f>
        <v>0</v>
      </c>
      <c r="I52">
        <f>Bawana_NG!R52</f>
        <v>5.8397818697941961</v>
      </c>
      <c r="J52">
        <f>Bawana_RLNG!R52</f>
        <v>0</v>
      </c>
      <c r="K52">
        <f>Bawana_Spot!R52</f>
        <v>1.0007338715057709E-2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18.39</v>
      </c>
      <c r="AB52" s="75">
        <f>-STOA!R52</f>
        <v>0</v>
      </c>
      <c r="AC52">
        <f t="shared" si="0"/>
        <v>0.31607443911347849</v>
      </c>
      <c r="AD52">
        <f t="shared" si="1"/>
        <v>28.273714769395774</v>
      </c>
      <c r="AE52">
        <f>'IDT-1'!D52</f>
        <v>0</v>
      </c>
      <c r="AF52" s="24"/>
      <c r="AG52">
        <f t="shared" si="2"/>
        <v>28.273714769395774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-4.5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8.85</v>
      </c>
      <c r="H53">
        <f>PPCL_Spot!R53</f>
        <v>0</v>
      </c>
      <c r="I53">
        <f>Bawana_NG!R53</f>
        <v>5.8397818697941961</v>
      </c>
      <c r="J53">
        <f>Bawana_RLNG!R53</f>
        <v>0</v>
      </c>
      <c r="K53">
        <f>Bawana_Spot!R53</f>
        <v>1.0007338715057709E-2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18.439999999999998</v>
      </c>
      <c r="AB53" s="75">
        <f>-STOA!R53</f>
        <v>0</v>
      </c>
      <c r="AC53">
        <f t="shared" si="0"/>
        <v>0.32073001797592299</v>
      </c>
      <c r="AD53">
        <f t="shared" si="1"/>
        <v>27.819059190533327</v>
      </c>
      <c r="AE53">
        <f>'IDT-1'!D53</f>
        <v>0</v>
      </c>
      <c r="AF53" s="24"/>
      <c r="AG53">
        <f t="shared" si="2"/>
        <v>27.819059190533327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8.85</v>
      </c>
      <c r="H54">
        <f>PPCL_Spot!R54</f>
        <v>0</v>
      </c>
      <c r="I54">
        <f>Bawana_NG!R54</f>
        <v>5.8397818697941961</v>
      </c>
      <c r="J54">
        <f>Bawana_RLNG!R54</f>
        <v>0</v>
      </c>
      <c r="K54">
        <f>Bawana_Spot!R54</f>
        <v>1.0007338715057709E-2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18.21</v>
      </c>
      <c r="AB54" s="75">
        <f>-STOA!R54</f>
        <v>0</v>
      </c>
      <c r="AC54">
        <f t="shared" si="0"/>
        <v>0.31879801797592305</v>
      </c>
      <c r="AD54">
        <f t="shared" si="1"/>
        <v>27.59099119053333</v>
      </c>
      <c r="AE54">
        <f>'IDT-1'!D54</f>
        <v>0</v>
      </c>
      <c r="AF54" s="24"/>
      <c r="AG54">
        <f t="shared" si="2"/>
        <v>27.59099119053333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8.85</v>
      </c>
      <c r="H55">
        <f>PPCL_Spot!R55</f>
        <v>0</v>
      </c>
      <c r="I55">
        <f>Bawana_NG!R55</f>
        <v>5.8397818697941961</v>
      </c>
      <c r="J55">
        <f>Bawana_RLNG!R55</f>
        <v>0</v>
      </c>
      <c r="K55">
        <f>Bawana_Spot!R55</f>
        <v>1.0007338715057709E-2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18.170000000000002</v>
      </c>
      <c r="AB55" s="75">
        <f>-STOA!R55</f>
        <v>0</v>
      </c>
      <c r="AC55">
        <f t="shared" si="0"/>
        <v>0.31422643911347853</v>
      </c>
      <c r="AD55">
        <f t="shared" si="1"/>
        <v>28.055562769395774</v>
      </c>
      <c r="AE55">
        <f>'IDT-1'!D55</f>
        <v>0</v>
      </c>
      <c r="AF55" s="24"/>
      <c r="AG55">
        <f t="shared" si="2"/>
        <v>28.055562769395774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8.85</v>
      </c>
      <c r="H56">
        <f>PPCL_Spot!R56</f>
        <v>0</v>
      </c>
      <c r="I56">
        <f>Bawana_NG!R56</f>
        <v>5.8397818697941961</v>
      </c>
      <c r="J56">
        <f>Bawana_RLNG!R56</f>
        <v>0</v>
      </c>
      <c r="K56">
        <f>Bawana_Spot!R56</f>
        <v>1.0007338715057709E-2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17.759999999999998</v>
      </c>
      <c r="AB56" s="75">
        <f>-STOA!R56</f>
        <v>0</v>
      </c>
      <c r="AC56">
        <f t="shared" si="0"/>
        <v>0.30739397602352281</v>
      </c>
      <c r="AD56">
        <f t="shared" si="1"/>
        <v>28.052395232485726</v>
      </c>
      <c r="AE56">
        <f>'IDT-1'!D56</f>
        <v>0</v>
      </c>
      <c r="AF56" s="24"/>
      <c r="AG56">
        <f t="shared" si="2"/>
        <v>28.052395232485726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-4.0999999999999996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8.85</v>
      </c>
      <c r="H57">
        <f>PPCL_Spot!R57</f>
        <v>0</v>
      </c>
      <c r="I57">
        <f>Bawana_NG!R57</f>
        <v>5.8397818697941961</v>
      </c>
      <c r="J57">
        <f>Bawana_RLNG!R57</f>
        <v>0</v>
      </c>
      <c r="K57">
        <f>Bawana_Spot!R57</f>
        <v>1.0007338715057709E-2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16.75</v>
      </c>
      <c r="AB57" s="75">
        <f>-STOA!R57</f>
        <v>0</v>
      </c>
      <c r="AC57">
        <f t="shared" si="0"/>
        <v>0.29382728138858943</v>
      </c>
      <c r="AD57">
        <f t="shared" si="1"/>
        <v>27.655961927120661</v>
      </c>
      <c r="AE57">
        <f>'IDT-1'!D57</f>
        <v>0</v>
      </c>
      <c r="AF57" s="24"/>
      <c r="AG57">
        <f t="shared" si="2"/>
        <v>27.655961927120661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-3.5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8.85</v>
      </c>
      <c r="H58">
        <f>PPCL_Spot!R58</f>
        <v>0</v>
      </c>
      <c r="I58">
        <f>Bawana_NG!R58</f>
        <v>5.8397818697941961</v>
      </c>
      <c r="J58">
        <f>Bawana_RLNG!R58</f>
        <v>0</v>
      </c>
      <c r="K58">
        <f>Bawana_Spot!R58</f>
        <v>1.0007338715057709E-2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18.060000000000002</v>
      </c>
      <c r="AB58" s="75">
        <f>-STOA!R58</f>
        <v>0</v>
      </c>
      <c r="AC58">
        <f t="shared" si="0"/>
        <v>0.31753801797592307</v>
      </c>
      <c r="AD58">
        <f t="shared" si="1"/>
        <v>27.44225119053333</v>
      </c>
      <c r="AE58">
        <f>'IDT-1'!D58</f>
        <v>0</v>
      </c>
      <c r="AF58" s="24"/>
      <c r="AG58">
        <f t="shared" si="2"/>
        <v>27.44225119053333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8.85</v>
      </c>
      <c r="H59">
        <f>PPCL_Spot!R59</f>
        <v>0</v>
      </c>
      <c r="I59">
        <f>Bawana_NG!R59</f>
        <v>5.8397818697941961</v>
      </c>
      <c r="J59">
        <f>Bawana_RLNG!R59</f>
        <v>0</v>
      </c>
      <c r="K59">
        <f>Bawana_Spot!R59</f>
        <v>1.0007338715057709E-2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15.79</v>
      </c>
      <c r="AB59" s="75">
        <f>-STOA!R59</f>
        <v>0</v>
      </c>
      <c r="AC59">
        <f t="shared" si="0"/>
        <v>0.27729212366370037</v>
      </c>
      <c r="AD59">
        <f t="shared" si="1"/>
        <v>27.712497084845552</v>
      </c>
      <c r="AE59">
        <f>'IDT-1'!D59</f>
        <v>0</v>
      </c>
      <c r="AF59" s="24"/>
      <c r="AG59">
        <f t="shared" si="2"/>
        <v>27.712497084845552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-2.5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8.85</v>
      </c>
      <c r="H60">
        <f>PPCL_Spot!R60</f>
        <v>0</v>
      </c>
      <c r="I60">
        <f>Bawana_NG!R60</f>
        <v>5.8397818697941961</v>
      </c>
      <c r="J60">
        <f>Bawana_RLNG!R60</f>
        <v>0</v>
      </c>
      <c r="K60">
        <f>Bawana_Spot!R60</f>
        <v>1.0007338715057709E-2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16.93</v>
      </c>
      <c r="AB60" s="75">
        <f>-STOA!R60</f>
        <v>0</v>
      </c>
      <c r="AC60">
        <f t="shared" si="0"/>
        <v>0.29533928138858939</v>
      </c>
      <c r="AD60">
        <f t="shared" si="1"/>
        <v>27.834449927120662</v>
      </c>
      <c r="AE60">
        <f>'IDT-1'!D60</f>
        <v>0</v>
      </c>
      <c r="AF60" s="24"/>
      <c r="AG60">
        <f t="shared" si="2"/>
        <v>27.834449927120662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8.85</v>
      </c>
      <c r="H61">
        <f>PPCL_Spot!R61</f>
        <v>0</v>
      </c>
      <c r="I61">
        <f>Bawana_NG!R61</f>
        <v>5.8397818697941961</v>
      </c>
      <c r="J61">
        <f>Bawana_RLNG!R61</f>
        <v>0</v>
      </c>
      <c r="K61">
        <f>Bawana_Spot!R61</f>
        <v>1.0007338715057709E-2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12.969999999999999</v>
      </c>
      <c r="AB61" s="75">
        <f>-STOA!R61</f>
        <v>0</v>
      </c>
      <c r="AC61">
        <f t="shared" si="0"/>
        <v>0.23570222935147769</v>
      </c>
      <c r="AD61">
        <f t="shared" si="1"/>
        <v>27.824086979157773</v>
      </c>
      <c r="AE61">
        <f>'IDT-1'!D61</f>
        <v>0</v>
      </c>
      <c r="AF61" s="24"/>
      <c r="AG61">
        <f t="shared" si="2"/>
        <v>27.824086979157773</v>
      </c>
      <c r="AI61" s="34">
        <f>PXIL!L61</f>
        <v>0</v>
      </c>
      <c r="AJ61" s="34">
        <f>PXIL!R61</f>
        <v>0</v>
      </c>
      <c r="AK61" s="34">
        <f>RTM_IEX!L61</f>
        <v>0.39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8.85</v>
      </c>
      <c r="H62">
        <f>PPCL_Spot!R62</f>
        <v>0</v>
      </c>
      <c r="I62">
        <f>Bawana_NG!R62</f>
        <v>5.8397818697941961</v>
      </c>
      <c r="J62">
        <f>Bawana_RLNG!R62</f>
        <v>0</v>
      </c>
      <c r="K62">
        <f>Bawana_Spot!R62</f>
        <v>1.0007338715057709E-2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16.93</v>
      </c>
      <c r="AB62" s="75">
        <f>-STOA!R62</f>
        <v>0</v>
      </c>
      <c r="AC62">
        <f t="shared" si="0"/>
        <v>0.29533928138858939</v>
      </c>
      <c r="AD62">
        <f t="shared" si="1"/>
        <v>27.834449927120662</v>
      </c>
      <c r="AE62">
        <f>'IDT-1'!D62</f>
        <v>0</v>
      </c>
      <c r="AF62" s="24"/>
      <c r="AG62">
        <f t="shared" si="2"/>
        <v>27.834449927120662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8.85</v>
      </c>
      <c r="H63">
        <f>PPCL_Spot!R63</f>
        <v>0</v>
      </c>
      <c r="I63">
        <f>Bawana_NG!R63</f>
        <v>5.8397818697941961</v>
      </c>
      <c r="J63">
        <f>Bawana_RLNG!R63</f>
        <v>0</v>
      </c>
      <c r="K63">
        <f>Bawana_Spot!R63</f>
        <v>1.0007338715057709E-2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12.28</v>
      </c>
      <c r="AB63" s="75">
        <f>-STOA!R63</f>
        <v>0</v>
      </c>
      <c r="AC63">
        <f t="shared" si="0"/>
        <v>0.23797022935147769</v>
      </c>
      <c r="AD63">
        <f t="shared" si="1"/>
        <v>28.091818979157775</v>
      </c>
      <c r="AE63">
        <f>'IDT-1'!D63</f>
        <v>0</v>
      </c>
      <c r="AF63" s="24"/>
      <c r="AG63">
        <f t="shared" si="2"/>
        <v>28.091818979157775</v>
      </c>
      <c r="AI63" s="34">
        <f>PXIL!L63</f>
        <v>0</v>
      </c>
      <c r="AJ63" s="34">
        <f>PXIL!R63</f>
        <v>0</v>
      </c>
      <c r="AK63" s="34">
        <f>RTM_IEX!L63</f>
        <v>1.35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8.85</v>
      </c>
      <c r="H64">
        <f>PPCL_Spot!R64</f>
        <v>0</v>
      </c>
      <c r="I64">
        <f>Bawana_NG!R64</f>
        <v>5.8397818697941961</v>
      </c>
      <c r="J64">
        <f>Bawana_RLNG!R64</f>
        <v>0</v>
      </c>
      <c r="K64">
        <f>Bawana_Spot!R64</f>
        <v>1.0007338715057709E-2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12.98</v>
      </c>
      <c r="AB64" s="75">
        <f>-STOA!R64</f>
        <v>0</v>
      </c>
      <c r="AC64">
        <f t="shared" si="0"/>
        <v>0.23822222935147772</v>
      </c>
      <c r="AD64">
        <f t="shared" si="1"/>
        <v>28.121566979157777</v>
      </c>
      <c r="AE64">
        <f>'IDT-1'!D64</f>
        <v>0</v>
      </c>
      <c r="AF64" s="24"/>
      <c r="AG64">
        <f t="shared" si="2"/>
        <v>28.121566979157777</v>
      </c>
      <c r="AI64" s="34">
        <f>PXIL!L64</f>
        <v>0</v>
      </c>
      <c r="AJ64" s="34">
        <f>PXIL!R64</f>
        <v>0</v>
      </c>
      <c r="AK64" s="34">
        <f>RTM_IEX!L64</f>
        <v>0.68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8.85</v>
      </c>
      <c r="H65">
        <f>PPCL_Spot!R65</f>
        <v>0</v>
      </c>
      <c r="I65">
        <f>Bawana_NG!R65</f>
        <v>5.8397818697941961</v>
      </c>
      <c r="J65">
        <f>Bawana_RLNG!R65</f>
        <v>0</v>
      </c>
      <c r="K65">
        <f>Bawana_Spot!R65</f>
        <v>1.0007338715057709E-2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15.41</v>
      </c>
      <c r="AB65" s="75">
        <f>-STOA!R65</f>
        <v>0</v>
      </c>
      <c r="AC65">
        <f t="shared" si="0"/>
        <v>0.26817031325627805</v>
      </c>
      <c r="AD65">
        <f t="shared" si="1"/>
        <v>28.041618895252977</v>
      </c>
      <c r="AE65">
        <f>'IDT-1'!D65</f>
        <v>0</v>
      </c>
      <c r="AF65" s="24"/>
      <c r="AG65">
        <f t="shared" si="2"/>
        <v>28.041618895252977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8.85</v>
      </c>
      <c r="H66">
        <f>PPCL_Spot!R66</f>
        <v>0</v>
      </c>
      <c r="I66">
        <f>Bawana_NG!R66</f>
        <v>5.8397818697941961</v>
      </c>
      <c r="J66">
        <f>Bawana_RLNG!R66</f>
        <v>0</v>
      </c>
      <c r="K66">
        <f>Bawana_Spot!R66</f>
        <v>1.0007338715057709E-2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13.629999999999999</v>
      </c>
      <c r="AB66" s="75">
        <f>-STOA!R66</f>
        <v>0</v>
      </c>
      <c r="AC66">
        <f t="shared" si="0"/>
        <v>0.23797022935147771</v>
      </c>
      <c r="AD66">
        <f t="shared" si="1"/>
        <v>28.091818979157775</v>
      </c>
      <c r="AE66">
        <f>'IDT-1'!D66</f>
        <v>0</v>
      </c>
      <c r="AF66" s="24"/>
      <c r="AG66">
        <f t="shared" si="2"/>
        <v>28.091818979157775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8.85</v>
      </c>
      <c r="H67">
        <f>PPCL_Spot!R67</f>
        <v>0</v>
      </c>
      <c r="I67">
        <f>Bawana_NG!R67</f>
        <v>5.8397818697941961</v>
      </c>
      <c r="J67">
        <f>Bawana_RLNG!R67</f>
        <v>0</v>
      </c>
      <c r="K67">
        <f>Bawana_Spot!R67</f>
        <v>1.0007338715057709E-2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12.08</v>
      </c>
      <c r="AB67" s="75">
        <f>-STOA!R67</f>
        <v>0</v>
      </c>
      <c r="AC67">
        <f t="shared" si="0"/>
        <v>0.23713022935147771</v>
      </c>
      <c r="AD67">
        <f t="shared" si="1"/>
        <v>27.992658979157774</v>
      </c>
      <c r="AE67">
        <f>'IDT-1'!D67</f>
        <v>0</v>
      </c>
      <c r="AF67" s="24"/>
      <c r="AG67">
        <f t="shared" si="2"/>
        <v>27.992658979157774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8.85</v>
      </c>
      <c r="H68">
        <f>PPCL_Spot!R68</f>
        <v>0</v>
      </c>
      <c r="I68">
        <f>Bawana_NG!R68</f>
        <v>5.8397818697941961</v>
      </c>
      <c r="J68">
        <f>Bawana_RLNG!R68</f>
        <v>0</v>
      </c>
      <c r="K68">
        <f>Bawana_Spot!R68</f>
        <v>1.0007338715057709E-2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12.379999999999999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0.23150222935147774</v>
      </c>
      <c r="AD68">
        <f t="shared" ref="AD68:AD98" si="4">SUM(B68:AB68,AI68:AV68)-AC68</f>
        <v>27.328286979157777</v>
      </c>
      <c r="AE68">
        <f>'IDT-1'!D68</f>
        <v>0</v>
      </c>
      <c r="AF68" s="24"/>
      <c r="AG68">
        <f t="shared" ref="AG68:AG98" si="5">SUM(AD68:AF68)</f>
        <v>27.328286979157777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8.85</v>
      </c>
      <c r="H69">
        <f>PPCL_Spot!R69</f>
        <v>0</v>
      </c>
      <c r="I69">
        <f>Bawana_NG!R69</f>
        <v>5.8397818697941961</v>
      </c>
      <c r="J69">
        <f>Bawana_RLNG!R69</f>
        <v>0</v>
      </c>
      <c r="K69">
        <f>Bawana_Spot!R69</f>
        <v>1.0007338715057709E-2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12.9</v>
      </c>
      <c r="AB69" s="75">
        <f>-STOA!R69</f>
        <v>0</v>
      </c>
      <c r="AC69">
        <f t="shared" si="3"/>
        <v>0.23183822935147771</v>
      </c>
      <c r="AD69">
        <f t="shared" si="4"/>
        <v>27.367950979157776</v>
      </c>
      <c r="AE69">
        <f>'IDT-1'!D69</f>
        <v>0</v>
      </c>
      <c r="AF69" s="24"/>
      <c r="AG69">
        <f t="shared" si="5"/>
        <v>27.367950979157776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8.85</v>
      </c>
      <c r="H70">
        <f>PPCL_Spot!R70</f>
        <v>0</v>
      </c>
      <c r="I70">
        <f>Bawana_NG!R70</f>
        <v>5.8397818697941961</v>
      </c>
      <c r="J70">
        <f>Bawana_RLNG!R70</f>
        <v>0</v>
      </c>
      <c r="K70">
        <f>Bawana_Spot!R70</f>
        <v>1.0007338715057709E-2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12.129999999999999</v>
      </c>
      <c r="AB70" s="75">
        <f>-STOA!R70</f>
        <v>0</v>
      </c>
      <c r="AC70">
        <f t="shared" si="3"/>
        <v>0.22537022935147771</v>
      </c>
      <c r="AD70">
        <f t="shared" si="4"/>
        <v>26.604418979157778</v>
      </c>
      <c r="AE70">
        <f>'IDT-1'!D70</f>
        <v>0</v>
      </c>
      <c r="AF70" s="24"/>
      <c r="AG70">
        <f t="shared" si="5"/>
        <v>26.604418979157778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8.85</v>
      </c>
      <c r="H71">
        <f>PPCL_Spot!R71</f>
        <v>0</v>
      </c>
      <c r="I71">
        <f>Bawana_NG!R71</f>
        <v>5.8397818697941961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11.54</v>
      </c>
      <c r="AB71" s="75">
        <f>-STOA!R71</f>
        <v>0</v>
      </c>
      <c r="AC71">
        <f t="shared" si="3"/>
        <v>0.2288013254311603</v>
      </c>
      <c r="AD71">
        <f t="shared" si="4"/>
        <v>25.000980544363035</v>
      </c>
      <c r="AE71">
        <f>'IDT-1'!D71</f>
        <v>0</v>
      </c>
      <c r="AF71" s="24"/>
      <c r="AG71">
        <f t="shared" si="5"/>
        <v>25.000980544363035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8.85</v>
      </c>
      <c r="H72">
        <f>PPCL_Spot!R72</f>
        <v>0</v>
      </c>
      <c r="I72">
        <f>Bawana_NG!R72</f>
        <v>5.8397902374196322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10.77</v>
      </c>
      <c r="AB72" s="75">
        <f>-STOA!R72</f>
        <v>0</v>
      </c>
      <c r="AC72">
        <f t="shared" si="3"/>
        <v>0.22233339571921398</v>
      </c>
      <c r="AD72">
        <f t="shared" si="4"/>
        <v>24.237456841700418</v>
      </c>
      <c r="AE72">
        <f>'IDT-1'!D72</f>
        <v>0</v>
      </c>
      <c r="AF72" s="24"/>
      <c r="AG72">
        <f t="shared" si="5"/>
        <v>24.237456841700418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8.85</v>
      </c>
      <c r="H73">
        <f>PPCL_Spot!R73</f>
        <v>0</v>
      </c>
      <c r="I73">
        <f>Bawana_NG!R73</f>
        <v>5.8397902374196322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10.58</v>
      </c>
      <c r="AB73" s="75">
        <f>-STOA!R73</f>
        <v>0</v>
      </c>
      <c r="AC73">
        <f t="shared" si="3"/>
        <v>0.220737395719214</v>
      </c>
      <c r="AD73">
        <f t="shared" si="4"/>
        <v>24.049052841700419</v>
      </c>
      <c r="AE73">
        <f>'IDT-1'!D73</f>
        <v>0</v>
      </c>
      <c r="AF73" s="24"/>
      <c r="AG73">
        <f t="shared" si="5"/>
        <v>24.049052841700419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8.85</v>
      </c>
      <c r="H74">
        <f>PPCL_Spot!R74</f>
        <v>0</v>
      </c>
      <c r="I74">
        <f>Bawana_NG!R74</f>
        <v>5.8397902374196322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10.23</v>
      </c>
      <c r="AB74" s="75">
        <f>-STOA!R74</f>
        <v>0</v>
      </c>
      <c r="AC74">
        <f t="shared" si="3"/>
        <v>0.22626855344410304</v>
      </c>
      <c r="AD74">
        <f t="shared" si="4"/>
        <v>22.693521683975529</v>
      </c>
      <c r="AE74">
        <f>'IDT-1'!D74</f>
        <v>0</v>
      </c>
      <c r="AF74" s="24"/>
      <c r="AG74">
        <f t="shared" si="5"/>
        <v>22.693521683975529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8.85</v>
      </c>
      <c r="H75">
        <f>PPCL_Spot!R75</f>
        <v>0</v>
      </c>
      <c r="I75">
        <f>Bawana_NG!R75</f>
        <v>5.8397902374196322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9.98</v>
      </c>
      <c r="AB75" s="75">
        <f>-STOA!R75</f>
        <v>0</v>
      </c>
      <c r="AC75">
        <f t="shared" si="3"/>
        <v>0.22586278498908086</v>
      </c>
      <c r="AD75">
        <f t="shared" si="4"/>
        <v>22.243927452430555</v>
      </c>
      <c r="AE75">
        <f>'IDT-1'!D75</f>
        <v>0</v>
      </c>
      <c r="AF75" s="24"/>
      <c r="AG75">
        <f t="shared" si="5"/>
        <v>22.243927452430555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-2.2000000000000002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8.85</v>
      </c>
      <c r="H76">
        <f>PPCL_Spot!R76</f>
        <v>0</v>
      </c>
      <c r="I76">
        <f>Bawana_NG!R76</f>
        <v>5.8397902374196322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9.8000000000000007</v>
      </c>
      <c r="AB76" s="75">
        <f>-STOA!R76</f>
        <v>0</v>
      </c>
      <c r="AC76">
        <f t="shared" si="3"/>
        <v>0.22435078498908087</v>
      </c>
      <c r="AD76">
        <f t="shared" si="4"/>
        <v>22.065439452430553</v>
      </c>
      <c r="AE76">
        <f>'IDT-1'!D76</f>
        <v>0</v>
      </c>
      <c r="AF76" s="24"/>
      <c r="AG76">
        <f t="shared" si="5"/>
        <v>22.065439452430553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-2.2000000000000002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8.85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9.67</v>
      </c>
      <c r="AB77" s="75">
        <f>-STOA!R77</f>
        <v>0</v>
      </c>
      <c r="AC77">
        <f t="shared" si="3"/>
        <v>0.22325884372056407</v>
      </c>
      <c r="AD77">
        <f t="shared" si="4"/>
        <v>21.93653838554231</v>
      </c>
      <c r="AE77">
        <f>'IDT-1'!D77</f>
        <v>0</v>
      </c>
      <c r="AF77" s="24"/>
      <c r="AG77">
        <f t="shared" si="5"/>
        <v>21.93653838554231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-2.2000000000000002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8.85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9.67</v>
      </c>
      <c r="AB78" s="75">
        <f>-STOA!R78</f>
        <v>0</v>
      </c>
      <c r="AC78">
        <f t="shared" si="3"/>
        <v>0.22325884372056407</v>
      </c>
      <c r="AD78">
        <f t="shared" si="4"/>
        <v>21.93653838554231</v>
      </c>
      <c r="AE78">
        <f>'IDT-1'!D78</f>
        <v>0</v>
      </c>
      <c r="AF78" s="24"/>
      <c r="AG78">
        <f t="shared" si="5"/>
        <v>21.93653838554231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-2.2000000000000002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8.85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9.67</v>
      </c>
      <c r="AB79" s="75">
        <f>-STOA!R79</f>
        <v>0</v>
      </c>
      <c r="AC79">
        <f t="shared" si="3"/>
        <v>0.2215643992746287</v>
      </c>
      <c r="AD79">
        <f t="shared" si="4"/>
        <v>22.138207484636151</v>
      </c>
      <c r="AE79">
        <f>'IDT-1'!D79</f>
        <v>0</v>
      </c>
      <c r="AF79" s="24"/>
      <c r="AG79">
        <f t="shared" si="5"/>
        <v>22.138207484636151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-2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8.85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9.67</v>
      </c>
      <c r="AB80" s="75">
        <f>-STOA!R80</f>
        <v>0</v>
      </c>
      <c r="AC80">
        <f t="shared" si="3"/>
        <v>0.21478747309471743</v>
      </c>
      <c r="AD80">
        <f t="shared" si="4"/>
        <v>22.944984410816065</v>
      </c>
      <c r="AE80">
        <f>'IDT-1'!D80</f>
        <v>0</v>
      </c>
      <c r="AF80" s="24"/>
      <c r="AG80">
        <f t="shared" si="5"/>
        <v>22.944984410816065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-1.2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8.85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9.67</v>
      </c>
      <c r="AB81" s="75">
        <f>-STOA!R81</f>
        <v>0</v>
      </c>
      <c r="AC81">
        <f t="shared" si="3"/>
        <v>0.21648170463969524</v>
      </c>
      <c r="AD81">
        <f t="shared" si="4"/>
        <v>22.743290179271089</v>
      </c>
      <c r="AE81">
        <f>'IDT-1'!D81</f>
        <v>0</v>
      </c>
      <c r="AF81" s="24"/>
      <c r="AG81">
        <f t="shared" si="5"/>
        <v>22.743290179271089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-1.4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8.85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9.67</v>
      </c>
      <c r="AB82" s="75">
        <f>-STOA!R82</f>
        <v>0</v>
      </c>
      <c r="AC82">
        <f t="shared" si="3"/>
        <v>0.21309324154973963</v>
      </c>
      <c r="AD82">
        <f t="shared" si="4"/>
        <v>23.146678642361042</v>
      </c>
      <c r="AE82">
        <f>'IDT-1'!D82</f>
        <v>0</v>
      </c>
      <c r="AF82" s="24"/>
      <c r="AG82">
        <f t="shared" si="5"/>
        <v>23.146678642361042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-1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8.85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9.67</v>
      </c>
      <c r="AB83" s="75">
        <f>-STOA!R83</f>
        <v>0</v>
      </c>
      <c r="AC83">
        <f t="shared" si="3"/>
        <v>0.21394035732222855</v>
      </c>
      <c r="AD83">
        <f t="shared" si="4"/>
        <v>23.04583152658855</v>
      </c>
      <c r="AE83">
        <f>'IDT-1'!D83</f>
        <v>0</v>
      </c>
      <c r="AF83" s="24"/>
      <c r="AG83">
        <f t="shared" si="5"/>
        <v>23.04583152658855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-1.1000000000000001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8.85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9.67</v>
      </c>
      <c r="AB84" s="75">
        <f>-STOA!R84</f>
        <v>0</v>
      </c>
      <c r="AC84">
        <f t="shared" si="3"/>
        <v>0.21309324154973963</v>
      </c>
      <c r="AD84">
        <f t="shared" si="4"/>
        <v>23.146678642361042</v>
      </c>
      <c r="AE84">
        <f>'IDT-1'!D84</f>
        <v>0</v>
      </c>
      <c r="AF84" s="24"/>
      <c r="AG84">
        <f t="shared" si="5"/>
        <v>23.146678642361042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-1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8.85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9.67</v>
      </c>
      <c r="AB85" s="75">
        <f>-STOA!R85</f>
        <v>0</v>
      </c>
      <c r="AC85">
        <f t="shared" si="3"/>
        <v>0.21309324154973963</v>
      </c>
      <c r="AD85">
        <f t="shared" si="4"/>
        <v>23.146678642361042</v>
      </c>
      <c r="AE85">
        <f>'IDT-1'!D85</f>
        <v>0</v>
      </c>
      <c r="AF85" s="24"/>
      <c r="AG85">
        <f t="shared" si="5"/>
        <v>23.146678642361042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-1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8.85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9.67</v>
      </c>
      <c r="AB86" s="75">
        <f>-STOA!R86</f>
        <v>0</v>
      </c>
      <c r="AC86">
        <f t="shared" si="3"/>
        <v>0.21309324154973963</v>
      </c>
      <c r="AD86">
        <f t="shared" si="4"/>
        <v>23.146678642361042</v>
      </c>
      <c r="AE86">
        <f>'IDT-1'!D86</f>
        <v>0</v>
      </c>
      <c r="AF86" s="24"/>
      <c r="AG86">
        <f t="shared" si="5"/>
        <v>23.146678642361042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-1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8.85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9.67</v>
      </c>
      <c r="AB87" s="75">
        <f>-STOA!R87</f>
        <v>0</v>
      </c>
      <c r="AC87">
        <f t="shared" si="3"/>
        <v>0.21478747309471743</v>
      </c>
      <c r="AD87">
        <f t="shared" si="4"/>
        <v>22.944984410816065</v>
      </c>
      <c r="AE87">
        <f>'IDT-1'!D87</f>
        <v>0</v>
      </c>
      <c r="AF87" s="24"/>
      <c r="AG87">
        <f t="shared" si="5"/>
        <v>22.944984410816065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-1.2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8.85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9.67</v>
      </c>
      <c r="AB88" s="75">
        <f>-STOA!R88</f>
        <v>0</v>
      </c>
      <c r="AC88">
        <f t="shared" si="3"/>
        <v>0.21563458886720635</v>
      </c>
      <c r="AD88">
        <f t="shared" si="4"/>
        <v>22.844137295043573</v>
      </c>
      <c r="AE88">
        <f>'IDT-1'!D88</f>
        <v>0</v>
      </c>
      <c r="AF88" s="24"/>
      <c r="AG88">
        <f t="shared" si="5"/>
        <v>22.844137295043573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-1.3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8.85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9.67</v>
      </c>
      <c r="AB89" s="75">
        <f>-STOA!R89</f>
        <v>0</v>
      </c>
      <c r="AC89">
        <f t="shared" si="3"/>
        <v>0.21648170463969524</v>
      </c>
      <c r="AD89">
        <f t="shared" si="4"/>
        <v>22.743290179271089</v>
      </c>
      <c r="AE89">
        <f>'IDT-1'!D89</f>
        <v>0</v>
      </c>
      <c r="AF89" s="24"/>
      <c r="AG89">
        <f t="shared" si="5"/>
        <v>22.743290179271089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-1.4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8.85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9.67</v>
      </c>
      <c r="AB90" s="75">
        <f>-STOA!R90</f>
        <v>0</v>
      </c>
      <c r="AC90">
        <f t="shared" si="3"/>
        <v>0.21732882041218415</v>
      </c>
      <c r="AD90">
        <f t="shared" si="4"/>
        <v>22.642443063498597</v>
      </c>
      <c r="AE90">
        <f>'IDT-1'!D90</f>
        <v>0</v>
      </c>
      <c r="AF90" s="24"/>
      <c r="AG90">
        <f t="shared" si="5"/>
        <v>22.642443063498597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-1.5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8.85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9.67</v>
      </c>
      <c r="AB91" s="75">
        <f>-STOA!R91</f>
        <v>0</v>
      </c>
      <c r="AC91">
        <f t="shared" si="3"/>
        <v>0.21817593618467307</v>
      </c>
      <c r="AD91">
        <f t="shared" si="4"/>
        <v>22.541595947726108</v>
      </c>
      <c r="AE91">
        <f>'IDT-1'!D91</f>
        <v>0</v>
      </c>
      <c r="AF91" s="24"/>
      <c r="AG91">
        <f t="shared" si="5"/>
        <v>22.541595947726108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-1.6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8.85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9.67</v>
      </c>
      <c r="AB92" s="75">
        <f>-STOA!R92</f>
        <v>0</v>
      </c>
      <c r="AC92">
        <f t="shared" si="3"/>
        <v>0.21902305195716198</v>
      </c>
      <c r="AD92">
        <f t="shared" si="4"/>
        <v>22.44074883195362</v>
      </c>
      <c r="AE92">
        <f>'IDT-1'!D92</f>
        <v>0</v>
      </c>
      <c r="AF92" s="24"/>
      <c r="AG92">
        <f t="shared" si="5"/>
        <v>22.44074883195362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-1.7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8.85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9.67</v>
      </c>
      <c r="AB93" s="75">
        <f>-STOA!R93</f>
        <v>0</v>
      </c>
      <c r="AC93">
        <f t="shared" si="3"/>
        <v>0.22241151504711759</v>
      </c>
      <c r="AD93">
        <f t="shared" si="4"/>
        <v>22.037360368863663</v>
      </c>
      <c r="AE93">
        <f>'IDT-1'!D93</f>
        <v>0</v>
      </c>
      <c r="AF93" s="24"/>
      <c r="AG93">
        <f t="shared" si="5"/>
        <v>22.037360368863663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-2.1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8.85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9.67</v>
      </c>
      <c r="AB94" s="75">
        <f>-STOA!R94</f>
        <v>0</v>
      </c>
      <c r="AC94">
        <f t="shared" si="3"/>
        <v>0.22325863081960651</v>
      </c>
      <c r="AD94">
        <f t="shared" si="4"/>
        <v>21.936513253091174</v>
      </c>
      <c r="AE94">
        <f>'IDT-1'!D94</f>
        <v>0</v>
      </c>
      <c r="AF94" s="24"/>
      <c r="AG94">
        <f t="shared" si="5"/>
        <v>21.936513253091174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-2.2000000000000002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8.85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9.67</v>
      </c>
      <c r="AB95" s="75">
        <f>-STOA!R95</f>
        <v>0</v>
      </c>
      <c r="AC95">
        <f t="shared" si="3"/>
        <v>0.22579997813707323</v>
      </c>
      <c r="AD95">
        <f t="shared" si="4"/>
        <v>21.633971905773709</v>
      </c>
      <c r="AE95">
        <f>'IDT-1'!D95</f>
        <v>0</v>
      </c>
      <c r="AF95" s="24"/>
      <c r="AG95">
        <f t="shared" si="5"/>
        <v>21.633971905773709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-2.5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8.85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9.67</v>
      </c>
      <c r="AB96" s="75">
        <f>-STOA!R96</f>
        <v>0</v>
      </c>
      <c r="AC96">
        <f t="shared" si="3"/>
        <v>0.22664709390956214</v>
      </c>
      <c r="AD96">
        <f t="shared" si="4"/>
        <v>21.533124790001217</v>
      </c>
      <c r="AE96">
        <f>'IDT-1'!D96</f>
        <v>0</v>
      </c>
      <c r="AF96" s="24"/>
      <c r="AG96">
        <f t="shared" si="5"/>
        <v>21.533124790001217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-2.6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8.85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9.67</v>
      </c>
      <c r="AB97" s="75">
        <f>-STOA!R97</f>
        <v>0</v>
      </c>
      <c r="AC97">
        <f t="shared" si="3"/>
        <v>0.23003555699951778</v>
      </c>
      <c r="AD97">
        <f t="shared" si="4"/>
        <v>21.129736326911264</v>
      </c>
      <c r="AE97">
        <f>'IDT-1'!D97</f>
        <v>0</v>
      </c>
      <c r="AF97" s="24"/>
      <c r="AG97">
        <f t="shared" si="5"/>
        <v>21.129736326911264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8.85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9.67</v>
      </c>
      <c r="AB98" s="75">
        <f>-STOA!R98</f>
        <v>0</v>
      </c>
      <c r="AC98">
        <f t="shared" si="3"/>
        <v>0.23172978854449558</v>
      </c>
      <c r="AD98">
        <f t="shared" si="4"/>
        <v>20.928042095366287</v>
      </c>
      <c r="AE98">
        <f>'IDT-1'!D98</f>
        <v>0</v>
      </c>
      <c r="AF98" s="24"/>
      <c r="AG98">
        <f t="shared" si="5"/>
        <v>20.928042095366287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-3.2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0.2180572310717703</v>
      </c>
      <c r="H99">
        <f t="shared" si="6"/>
        <v>0</v>
      </c>
      <c r="I99">
        <f t="shared" si="6"/>
        <v>0.14015482147164965</v>
      </c>
      <c r="J99">
        <f t="shared" si="6"/>
        <v>0</v>
      </c>
      <c r="K99">
        <f t="shared" si="6"/>
        <v>1.4010274201080785E-4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0.29116500000000012</v>
      </c>
      <c r="AB99" s="75">
        <f t="shared" si="6"/>
        <v>0</v>
      </c>
      <c r="AC99">
        <f t="shared" si="6"/>
        <v>6.1088870914891872E-3</v>
      </c>
      <c r="AD99">
        <f t="shared" si="6"/>
        <v>0.56849576819394121</v>
      </c>
      <c r="AE99">
        <f t="shared" ref="AE99:AT99" si="7">SUM(AE3:AE98)/4000</f>
        <v>0</v>
      </c>
      <c r="AG99">
        <f t="shared" si="7"/>
        <v>0.56849576819394121</v>
      </c>
      <c r="AI99">
        <f t="shared" si="7"/>
        <v>0</v>
      </c>
      <c r="AJ99">
        <f t="shared" si="7"/>
        <v>0</v>
      </c>
      <c r="AK99">
        <f t="shared" si="7"/>
        <v>1.0874999999999999E-3</v>
      </c>
      <c r="AL99">
        <f t="shared" si="7"/>
        <v>-7.5999999999999998E-2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45412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18.303045999999998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0.15374558639999997</v>
      </c>
      <c r="AD3">
        <f>SUM(B3:AB3,AI3:AV3)-AC3</f>
        <v>18.149300413599999</v>
      </c>
      <c r="AE3">
        <v>0</v>
      </c>
      <c r="AF3" s="24"/>
      <c r="AG3">
        <f>SUM(AD3:AF3)</f>
        <v>18.149300413599999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15.967729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0.13412892360000001</v>
      </c>
      <c r="AD4">
        <f t="shared" ref="AD4:AD67" si="1">SUM(B4:AB4,AI4:AV4)-AC4</f>
        <v>15.8336000764</v>
      </c>
      <c r="AE4">
        <v>0</v>
      </c>
      <c r="AF4" s="24"/>
      <c r="AG4">
        <f t="shared" ref="AG4:AG67" si="2">SUM(AD4:AF4)</f>
        <v>15.8336000764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14.179406999999999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0.11910701879999999</v>
      </c>
      <c r="AD5">
        <f t="shared" si="1"/>
        <v>14.0602999812</v>
      </c>
      <c r="AE5">
        <v>0</v>
      </c>
      <c r="AF5" s="24"/>
      <c r="AG5">
        <f t="shared" si="2"/>
        <v>14.0602999812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13.641690000000001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0.11459019599999999</v>
      </c>
      <c r="AD6">
        <f t="shared" si="1"/>
        <v>13.527099804000001</v>
      </c>
      <c r="AE6">
        <v>0</v>
      </c>
      <c r="AF6" s="24"/>
      <c r="AG6">
        <f t="shared" si="2"/>
        <v>13.527099804000001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14.037717000000001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0.1179168228</v>
      </c>
      <c r="AD7">
        <f t="shared" si="1"/>
        <v>13.919800177200001</v>
      </c>
      <c r="AE7">
        <v>0</v>
      </c>
      <c r="AF7" s="24"/>
      <c r="AG7">
        <f t="shared" si="2"/>
        <v>13.919800177200001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12.215813000000001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0.10261282920000001</v>
      </c>
      <c r="AD8">
        <f t="shared" si="1"/>
        <v>12.113200170800001</v>
      </c>
      <c r="AE8">
        <v>0</v>
      </c>
      <c r="AF8" s="24"/>
      <c r="AG8">
        <f t="shared" si="2"/>
        <v>12.113200170800001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12.377974999999999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0.10397498999999999</v>
      </c>
      <c r="AD9">
        <f t="shared" si="1"/>
        <v>12.27400001</v>
      </c>
      <c r="AE9">
        <v>0</v>
      </c>
      <c r="AF9" s="24"/>
      <c r="AG9">
        <f t="shared" si="2"/>
        <v>12.27400001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12.702199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0.1066984716</v>
      </c>
      <c r="AD10">
        <f t="shared" si="1"/>
        <v>12.595500528400001</v>
      </c>
      <c r="AE10">
        <v>0</v>
      </c>
      <c r="AF10" s="24"/>
      <c r="AG10">
        <f t="shared" si="2"/>
        <v>12.595500528400001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12.286002999999999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0.10320242519999999</v>
      </c>
      <c r="AD11">
        <f t="shared" si="1"/>
        <v>12.1828005748</v>
      </c>
      <c r="AE11">
        <v>0</v>
      </c>
      <c r="AF11" s="24"/>
      <c r="AG11">
        <f t="shared" si="2"/>
        <v>12.1828005748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11.671137999999999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9.8037559199999985E-2</v>
      </c>
      <c r="AD12">
        <f t="shared" si="1"/>
        <v>11.573100440799999</v>
      </c>
      <c r="AE12">
        <v>0</v>
      </c>
      <c r="AF12" s="24"/>
      <c r="AG12">
        <f t="shared" si="2"/>
        <v>11.573100440799999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10.6381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8.9360039999999988E-2</v>
      </c>
      <c r="AD13">
        <f t="shared" si="1"/>
        <v>10.548739959999999</v>
      </c>
      <c r="AE13">
        <v>0</v>
      </c>
      <c r="AF13" s="24"/>
      <c r="AG13">
        <f t="shared" si="2"/>
        <v>10.548739959999999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11.404598999999999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9.5798631599999989E-2</v>
      </c>
      <c r="AD14">
        <f t="shared" si="1"/>
        <v>11.3088003684</v>
      </c>
      <c r="AE14">
        <v>0</v>
      </c>
      <c r="AF14" s="24"/>
      <c r="AG14">
        <f t="shared" si="2"/>
        <v>11.3088003684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12.885035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0.10823429399999999</v>
      </c>
      <c r="AD15">
        <f t="shared" si="1"/>
        <v>12.776800706</v>
      </c>
      <c r="AE15">
        <v>0</v>
      </c>
      <c r="AF15" s="24"/>
      <c r="AG15">
        <f t="shared" si="2"/>
        <v>12.776800706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14.310810999999999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0.12021081239999999</v>
      </c>
      <c r="AD16">
        <f t="shared" si="1"/>
        <v>14.190600187599999</v>
      </c>
      <c r="AE16">
        <v>0</v>
      </c>
      <c r="AF16" s="24"/>
      <c r="AG16">
        <f t="shared" si="2"/>
        <v>14.190600187599999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14.767649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0.12404825159999999</v>
      </c>
      <c r="AD17">
        <f t="shared" si="1"/>
        <v>14.643600748400001</v>
      </c>
      <c r="AE17">
        <v>0</v>
      </c>
      <c r="AF17" s="24"/>
      <c r="AG17">
        <f t="shared" si="2"/>
        <v>14.643600748400001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17.125354000000002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0.14385297360000002</v>
      </c>
      <c r="AD18">
        <f t="shared" si="1"/>
        <v>16.9815010264</v>
      </c>
      <c r="AE18">
        <v>0</v>
      </c>
      <c r="AF18" s="24"/>
      <c r="AG18">
        <f t="shared" si="2"/>
        <v>16.9815010264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18.189391000000001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0.15279088439999999</v>
      </c>
      <c r="AD19">
        <f t="shared" si="1"/>
        <v>18.036600115599999</v>
      </c>
      <c r="AE19">
        <v>0</v>
      </c>
      <c r="AF19" s="24"/>
      <c r="AG19">
        <f t="shared" si="2"/>
        <v>18.036600115599999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19.341972999999999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0.73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0.1694445732</v>
      </c>
      <c r="AD20">
        <f t="shared" si="1"/>
        <v>20.002528426800001</v>
      </c>
      <c r="AE20">
        <v>0</v>
      </c>
      <c r="AF20" s="24"/>
      <c r="AG20">
        <f t="shared" si="2"/>
        <v>20.002528426800001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19.341972999999999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1.1399999999999999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0.1720485732</v>
      </c>
      <c r="AD21">
        <f t="shared" si="1"/>
        <v>20.309924426799999</v>
      </c>
      <c r="AE21">
        <v>0</v>
      </c>
      <c r="AF21" s="24"/>
      <c r="AG21">
        <f t="shared" si="2"/>
        <v>20.309924426799999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19.341972999999999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2.3199999999999998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0.18196057319999998</v>
      </c>
      <c r="AD22">
        <f t="shared" si="1"/>
        <v>21.480012426799998</v>
      </c>
      <c r="AE22">
        <v>0</v>
      </c>
      <c r="AF22" s="24"/>
      <c r="AG22">
        <f t="shared" si="2"/>
        <v>21.480012426799998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19.341972999999999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3.58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0.19254457319999999</v>
      </c>
      <c r="AD23">
        <f t="shared" si="1"/>
        <v>22.729428426800002</v>
      </c>
      <c r="AE23">
        <v>0</v>
      </c>
      <c r="AF23" s="24"/>
      <c r="AG23">
        <f t="shared" si="2"/>
        <v>22.729428426800002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19.341972999999999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4.55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0.2006925732</v>
      </c>
      <c r="AD24">
        <f t="shared" si="1"/>
        <v>23.691280426799999</v>
      </c>
      <c r="AE24">
        <v>0</v>
      </c>
      <c r="AF24" s="24"/>
      <c r="AG24">
        <f t="shared" si="2"/>
        <v>23.691280426799999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19.341972999999999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0.68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0.16818457319999999</v>
      </c>
      <c r="AD25">
        <f t="shared" si="1"/>
        <v>19.853788426799998</v>
      </c>
      <c r="AE25">
        <v>0</v>
      </c>
      <c r="AF25" s="24"/>
      <c r="AG25">
        <f t="shared" si="2"/>
        <v>19.853788426799998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19.341972999999999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4.93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0.20388457319999997</v>
      </c>
      <c r="AD26">
        <f t="shared" si="1"/>
        <v>24.068088426799999</v>
      </c>
      <c r="AE26">
        <v>0</v>
      </c>
      <c r="AF26" s="24"/>
      <c r="AG26">
        <f t="shared" si="2"/>
        <v>24.068088426799999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19.341972999999999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1.1599999999999999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0.17221657319999997</v>
      </c>
      <c r="AD27">
        <f t="shared" si="1"/>
        <v>20.3297564268</v>
      </c>
      <c r="AE27">
        <v>0</v>
      </c>
      <c r="AF27" s="24"/>
      <c r="AG27">
        <f t="shared" si="2"/>
        <v>20.3297564268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19.341972999999999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4.6399999999999997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0.20144857319999998</v>
      </c>
      <c r="AD28">
        <f t="shared" si="1"/>
        <v>23.7805244268</v>
      </c>
      <c r="AE28">
        <v>0</v>
      </c>
      <c r="AF28" s="24"/>
      <c r="AG28">
        <f t="shared" si="2"/>
        <v>23.7805244268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19.341972999999999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7.93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0.22908457319999997</v>
      </c>
      <c r="AD29">
        <f t="shared" si="1"/>
        <v>27.042888426799998</v>
      </c>
      <c r="AE29">
        <v>0</v>
      </c>
      <c r="AF29" s="24"/>
      <c r="AG29">
        <f t="shared" si="2"/>
        <v>27.042888426799998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19.341972999999999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0.17137657319999997</v>
      </c>
      <c r="AD30">
        <f t="shared" si="1"/>
        <v>20.230596426799998</v>
      </c>
      <c r="AE30">
        <v>0</v>
      </c>
      <c r="AF30" s="24"/>
      <c r="AG30">
        <f t="shared" si="2"/>
        <v>20.230596426799998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19.341972999999999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0.17305657320000001</v>
      </c>
      <c r="AD31">
        <f t="shared" si="1"/>
        <v>20.428916426800001</v>
      </c>
      <c r="AE31">
        <v>0</v>
      </c>
      <c r="AF31" s="24"/>
      <c r="AG31">
        <f t="shared" si="2"/>
        <v>20.428916426800001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18.722974000000001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0.1572729816</v>
      </c>
      <c r="AD32">
        <f t="shared" si="1"/>
        <v>18.565701018400002</v>
      </c>
      <c r="AE32">
        <v>0</v>
      </c>
      <c r="AF32" s="24"/>
      <c r="AG32">
        <f t="shared" si="2"/>
        <v>18.565701018400002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17.377269999999999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0.14596906799999998</v>
      </c>
      <c r="AD33">
        <f t="shared" si="1"/>
        <v>17.231300932</v>
      </c>
      <c r="AE33">
        <v>0</v>
      </c>
      <c r="AF33" s="24"/>
      <c r="AG33">
        <f t="shared" si="2"/>
        <v>17.231300932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17.540239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0.14733800759999999</v>
      </c>
      <c r="AD34">
        <f t="shared" si="1"/>
        <v>17.392900992400001</v>
      </c>
      <c r="AE34">
        <v>0</v>
      </c>
      <c r="AF34" s="24"/>
      <c r="AG34">
        <f t="shared" si="2"/>
        <v>17.392900992400001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18.162868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0.15256809119999998</v>
      </c>
      <c r="AD35">
        <f t="shared" si="1"/>
        <v>18.0102999088</v>
      </c>
      <c r="AE35">
        <v>0</v>
      </c>
      <c r="AF35" s="24"/>
      <c r="AG35">
        <f t="shared" si="2"/>
        <v>18.0102999088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19.341972999999999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0.18036457319999999</v>
      </c>
      <c r="AD36">
        <f t="shared" si="1"/>
        <v>21.2916084268</v>
      </c>
      <c r="AE36">
        <v>0</v>
      </c>
      <c r="AF36" s="24"/>
      <c r="AG36">
        <f t="shared" si="2"/>
        <v>21.2916084268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2.13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19.341972999999999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0.1819605732</v>
      </c>
      <c r="AD37">
        <f t="shared" si="1"/>
        <v>21.480012426799998</v>
      </c>
      <c r="AE37">
        <v>0</v>
      </c>
      <c r="AF37" s="24"/>
      <c r="AG37">
        <f t="shared" si="2"/>
        <v>21.480012426799998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2.3199999999999998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19.341972999999999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0.17708857319999999</v>
      </c>
      <c r="AD38">
        <f t="shared" si="1"/>
        <v>20.904884426799999</v>
      </c>
      <c r="AE38">
        <v>0</v>
      </c>
      <c r="AF38" s="24"/>
      <c r="AG38">
        <f t="shared" si="2"/>
        <v>20.904884426799999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1.74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19.341972999999999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0.16650457320000001</v>
      </c>
      <c r="AD39">
        <f t="shared" si="1"/>
        <v>19.655468426799999</v>
      </c>
      <c r="AE39">
        <v>0</v>
      </c>
      <c r="AF39" s="24"/>
      <c r="AG39">
        <f t="shared" si="2"/>
        <v>19.655468426799999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0.48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19.341972999999999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0.16490857319999999</v>
      </c>
      <c r="AD40">
        <f t="shared" si="1"/>
        <v>19.467064426799997</v>
      </c>
      <c r="AE40">
        <v>0</v>
      </c>
      <c r="AF40" s="24"/>
      <c r="AG40">
        <f t="shared" si="2"/>
        <v>19.467064426799997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0.28999999999999998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19.341972999999999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0.16734457319999999</v>
      </c>
      <c r="AD41">
        <f t="shared" si="1"/>
        <v>19.754628426799997</v>
      </c>
      <c r="AE41">
        <v>0</v>
      </c>
      <c r="AF41" s="24"/>
      <c r="AG41">
        <f t="shared" si="2"/>
        <v>19.754628426799997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0.57999999999999996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19.341972999999999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0.16650457320000001</v>
      </c>
      <c r="AD42">
        <f t="shared" si="1"/>
        <v>19.655468426799999</v>
      </c>
      <c r="AE42">
        <v>0</v>
      </c>
      <c r="AF42" s="24"/>
      <c r="AG42">
        <f t="shared" si="2"/>
        <v>19.655468426799999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0.48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16.969947999999999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0.14254756319999998</v>
      </c>
      <c r="AD43">
        <f t="shared" si="1"/>
        <v>16.827400436799998</v>
      </c>
      <c r="AE43">
        <v>0</v>
      </c>
      <c r="AF43" s="24"/>
      <c r="AG43">
        <f t="shared" si="2"/>
        <v>16.827400436799998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16.664583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0.1399824972</v>
      </c>
      <c r="AD44">
        <f t="shared" si="1"/>
        <v>16.524600502800002</v>
      </c>
      <c r="AE44">
        <v>0</v>
      </c>
      <c r="AF44" s="24"/>
      <c r="AG44">
        <f t="shared" si="2"/>
        <v>16.524600502800002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17.189492000000001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0.14439173280000001</v>
      </c>
      <c r="AD45">
        <f t="shared" si="1"/>
        <v>17.045100267200002</v>
      </c>
      <c r="AE45">
        <v>0</v>
      </c>
      <c r="AF45" s="24"/>
      <c r="AG45">
        <f t="shared" si="2"/>
        <v>17.045100267200002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16.389875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0.13767494999999999</v>
      </c>
      <c r="AD46">
        <f t="shared" si="1"/>
        <v>16.252200049999999</v>
      </c>
      <c r="AE46">
        <v>0</v>
      </c>
      <c r="AF46" s="24"/>
      <c r="AG46">
        <f t="shared" si="2"/>
        <v>16.252200049999999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19.243244000000001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0.16164324959999998</v>
      </c>
      <c r="AD47">
        <f t="shared" si="1"/>
        <v>19.0816007504</v>
      </c>
      <c r="AE47">
        <v>0</v>
      </c>
      <c r="AF47" s="24"/>
      <c r="AG47">
        <f t="shared" si="2"/>
        <v>19.0816007504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17.339047999999998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0.14564800319999999</v>
      </c>
      <c r="AD48">
        <f t="shared" si="1"/>
        <v>17.193399996799997</v>
      </c>
      <c r="AE48">
        <v>0</v>
      </c>
      <c r="AF48" s="24"/>
      <c r="AG48">
        <f t="shared" si="2"/>
        <v>17.193399996799997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17.734369000000001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0.1489686996</v>
      </c>
      <c r="AD49">
        <f t="shared" si="1"/>
        <v>17.5854003004</v>
      </c>
      <c r="AE49">
        <v>0</v>
      </c>
      <c r="AF49" s="24"/>
      <c r="AG49">
        <f t="shared" si="2"/>
        <v>17.5854003004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17.997579999999999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0.15117967199999999</v>
      </c>
      <c r="AD50">
        <f t="shared" si="1"/>
        <v>17.846400327999998</v>
      </c>
      <c r="AE50">
        <v>0</v>
      </c>
      <c r="AF50" s="24"/>
      <c r="AG50">
        <f t="shared" si="2"/>
        <v>17.846400327999998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19.341972999999999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0.1786845732</v>
      </c>
      <c r="AD51">
        <f t="shared" si="1"/>
        <v>21.093288426799997</v>
      </c>
      <c r="AE51">
        <v>0</v>
      </c>
      <c r="AF51" s="24"/>
      <c r="AG51">
        <f t="shared" si="2"/>
        <v>21.093288426799997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1.93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19.341972999999999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0.2031285732</v>
      </c>
      <c r="AD52">
        <f t="shared" si="1"/>
        <v>23.978844426799999</v>
      </c>
      <c r="AE52">
        <v>0</v>
      </c>
      <c r="AF52" s="24"/>
      <c r="AG52">
        <f t="shared" si="2"/>
        <v>23.978844426799999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4.84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19.341972999999999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0.20800057319999998</v>
      </c>
      <c r="AD53">
        <f t="shared" si="1"/>
        <v>24.553972426799998</v>
      </c>
      <c r="AE53">
        <v>0</v>
      </c>
      <c r="AF53" s="24"/>
      <c r="AG53">
        <f t="shared" si="2"/>
        <v>24.553972426799998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5.42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19.341972999999999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0.1843965732</v>
      </c>
      <c r="AD54">
        <f t="shared" si="1"/>
        <v>21.767576426799998</v>
      </c>
      <c r="AE54">
        <v>0</v>
      </c>
      <c r="AF54" s="24"/>
      <c r="AG54">
        <f t="shared" si="2"/>
        <v>21.767576426799998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2.61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19.341972999999999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0.19330057319999999</v>
      </c>
      <c r="AD55">
        <f t="shared" si="1"/>
        <v>22.818672426799999</v>
      </c>
      <c r="AE55">
        <v>0</v>
      </c>
      <c r="AF55" s="24"/>
      <c r="AG55">
        <f t="shared" si="2"/>
        <v>22.818672426799999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3.67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19.341972999999999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0.1689405732</v>
      </c>
      <c r="AD56">
        <f t="shared" si="1"/>
        <v>19.943032426799999</v>
      </c>
      <c r="AE56">
        <v>0</v>
      </c>
      <c r="AF56" s="24"/>
      <c r="AG56">
        <f t="shared" si="2"/>
        <v>19.943032426799999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0.77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19.341972999999999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0.17305657320000001</v>
      </c>
      <c r="AD57">
        <f t="shared" si="1"/>
        <v>20.428916426800001</v>
      </c>
      <c r="AE57">
        <v>0</v>
      </c>
      <c r="AF57" s="24"/>
      <c r="AG57">
        <f t="shared" si="2"/>
        <v>20.428916426800001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1.26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19.341972999999999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0.17708857319999999</v>
      </c>
      <c r="AD58">
        <f t="shared" si="1"/>
        <v>20.904884426799999</v>
      </c>
      <c r="AE58">
        <v>0</v>
      </c>
      <c r="AF58" s="24"/>
      <c r="AG58">
        <f t="shared" si="2"/>
        <v>20.904884426799999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1.74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19.341972999999999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0.20144857319999998</v>
      </c>
      <c r="AD59">
        <f t="shared" si="1"/>
        <v>23.7805244268</v>
      </c>
      <c r="AE59">
        <v>0</v>
      </c>
      <c r="AF59" s="24"/>
      <c r="AG59">
        <f t="shared" si="2"/>
        <v>23.7805244268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4.6399999999999997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19.341972999999999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0.17062057319999999</v>
      </c>
      <c r="AD60">
        <f t="shared" si="1"/>
        <v>20.141352426799997</v>
      </c>
      <c r="AE60">
        <v>0</v>
      </c>
      <c r="AF60" s="24"/>
      <c r="AG60">
        <f t="shared" si="2"/>
        <v>20.141352426799997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0.97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19.341972999999999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0.17624857320000001</v>
      </c>
      <c r="AD61">
        <f t="shared" si="1"/>
        <v>20.805724426800001</v>
      </c>
      <c r="AE61">
        <v>0</v>
      </c>
      <c r="AF61" s="24"/>
      <c r="AG61">
        <f t="shared" si="2"/>
        <v>20.805724426800001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1.64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19.341972999999999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0.16650457320000001</v>
      </c>
      <c r="AD62">
        <f t="shared" si="1"/>
        <v>19.655468426799999</v>
      </c>
      <c r="AE62">
        <v>0</v>
      </c>
      <c r="AF62" s="24"/>
      <c r="AG62">
        <f t="shared" si="2"/>
        <v>19.655468426799999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0.48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19.341972999999999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0.17137657319999999</v>
      </c>
      <c r="AD63">
        <f t="shared" si="1"/>
        <v>20.230596426799998</v>
      </c>
      <c r="AE63">
        <v>0</v>
      </c>
      <c r="AF63" s="24"/>
      <c r="AG63">
        <f t="shared" si="2"/>
        <v>20.230596426799998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1.06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19.341972999999999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0.17624857320000001</v>
      </c>
      <c r="AD64">
        <f t="shared" si="1"/>
        <v>20.805724426800001</v>
      </c>
      <c r="AE64">
        <v>0</v>
      </c>
      <c r="AF64" s="24"/>
      <c r="AG64">
        <f t="shared" si="2"/>
        <v>20.805724426800001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1.64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16.843485999999999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0.14148528239999997</v>
      </c>
      <c r="AD65">
        <f t="shared" si="1"/>
        <v>16.702000717599997</v>
      </c>
      <c r="AE65">
        <v>0</v>
      </c>
      <c r="AF65" s="24"/>
      <c r="AG65">
        <f t="shared" si="2"/>
        <v>16.702000717599997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19.341972999999999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0.18683257319999999</v>
      </c>
      <c r="AD66">
        <f t="shared" si="1"/>
        <v>22.055140426799998</v>
      </c>
      <c r="AE66">
        <v>0</v>
      </c>
      <c r="AF66" s="24"/>
      <c r="AG66">
        <f t="shared" si="2"/>
        <v>22.055140426799998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19.341972999999999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0.17137657319999999</v>
      </c>
      <c r="AD67">
        <f t="shared" si="1"/>
        <v>20.230596426799998</v>
      </c>
      <c r="AE67">
        <v>0</v>
      </c>
      <c r="AF67" s="24"/>
      <c r="AG67">
        <f t="shared" si="2"/>
        <v>20.230596426799998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1.06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19.341972999999999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0.1779285732</v>
      </c>
      <c r="AD68">
        <f t="shared" ref="AD68:AD98" si="4">SUM(B68:AB68,AI68:AV68)-AC68</f>
        <v>21.0040444268</v>
      </c>
      <c r="AE68">
        <v>0</v>
      </c>
      <c r="AF68" s="24"/>
      <c r="AG68">
        <f t="shared" ref="AG68:AG98" si="5">SUM(AD68:AF68)</f>
        <v>21.0040444268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1.84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19.341972999999999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0.19330057319999999</v>
      </c>
      <c r="AD69">
        <f t="shared" si="4"/>
        <v>22.818672426799999</v>
      </c>
      <c r="AE69">
        <v>0</v>
      </c>
      <c r="AF69" s="24"/>
      <c r="AG69">
        <f t="shared" si="5"/>
        <v>22.818672426799999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3.67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19.341972999999999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0.2095965732</v>
      </c>
      <c r="AD70">
        <f t="shared" si="4"/>
        <v>24.7423764268</v>
      </c>
      <c r="AE70">
        <v>0</v>
      </c>
      <c r="AF70" s="24"/>
      <c r="AG70">
        <f t="shared" si="5"/>
        <v>24.7423764268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5.61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19.341972999999999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0.2071605732</v>
      </c>
      <c r="AD71">
        <f t="shared" si="4"/>
        <v>24.4548124268</v>
      </c>
      <c r="AE71">
        <v>0</v>
      </c>
      <c r="AF71" s="24"/>
      <c r="AG71">
        <f t="shared" si="5"/>
        <v>24.4548124268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19.341972999999999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0.20228857319999999</v>
      </c>
      <c r="AD72">
        <f t="shared" si="4"/>
        <v>23.879684426799997</v>
      </c>
      <c r="AE72">
        <v>0</v>
      </c>
      <c r="AF72" s="24"/>
      <c r="AG72">
        <f t="shared" si="5"/>
        <v>23.879684426799997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4.74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19.341972999999999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0.2071605732</v>
      </c>
      <c r="AD73">
        <f t="shared" si="4"/>
        <v>24.4548124268</v>
      </c>
      <c r="AE73">
        <v>0</v>
      </c>
      <c r="AF73" s="24"/>
      <c r="AG73">
        <f t="shared" si="5"/>
        <v>24.4548124268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5.32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19.341972999999999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0.2006925732</v>
      </c>
      <c r="AD74">
        <f t="shared" si="4"/>
        <v>23.691280426799999</v>
      </c>
      <c r="AE74">
        <v>0</v>
      </c>
      <c r="AF74" s="24"/>
      <c r="AG74">
        <f t="shared" si="5"/>
        <v>23.691280426799999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4.55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19.341972999999999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0.2315205732</v>
      </c>
      <c r="AD75">
        <f t="shared" si="4"/>
        <v>27.330452426800001</v>
      </c>
      <c r="AE75">
        <v>0</v>
      </c>
      <c r="AF75" s="24"/>
      <c r="AG75">
        <f t="shared" si="5"/>
        <v>27.330452426800001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8.2200000000000006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19.341972999999999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0.20228857319999999</v>
      </c>
      <c r="AD76">
        <f t="shared" si="4"/>
        <v>23.879684426799997</v>
      </c>
      <c r="AE76">
        <v>0</v>
      </c>
      <c r="AF76" s="24"/>
      <c r="AG76">
        <f t="shared" si="5"/>
        <v>23.879684426799997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4.74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19.341972999999999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1.26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0.20926057319999999</v>
      </c>
      <c r="AD77">
        <f t="shared" si="4"/>
        <v>24.702712426800002</v>
      </c>
      <c r="AE77">
        <v>0</v>
      </c>
      <c r="AF77" s="24"/>
      <c r="AG77">
        <f t="shared" si="5"/>
        <v>24.702712426800002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4.21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19.341972999999999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3.11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0.21236857319999997</v>
      </c>
      <c r="AD78">
        <f t="shared" si="4"/>
        <v>25.069604426800002</v>
      </c>
      <c r="AE78">
        <v>0</v>
      </c>
      <c r="AF78" s="24"/>
      <c r="AG78">
        <f t="shared" si="5"/>
        <v>25.069604426800002</v>
      </c>
      <c r="AI78" s="34">
        <f>PXIL!M78</f>
        <v>0</v>
      </c>
      <c r="AJ78" s="34">
        <f>PXIL!S78</f>
        <v>0</v>
      </c>
      <c r="AK78" s="34">
        <f>RTM_IEX!M78</f>
        <v>0.71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2.12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19.341972999999999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0.56999999999999995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0.19565257319999999</v>
      </c>
      <c r="AD79">
        <f t="shared" si="4"/>
        <v>23.096320426799998</v>
      </c>
      <c r="AE79">
        <v>0</v>
      </c>
      <c r="AF79" s="24"/>
      <c r="AG79">
        <f t="shared" si="5"/>
        <v>23.096320426799998</v>
      </c>
      <c r="AI79" s="34">
        <f>PXIL!M79</f>
        <v>0</v>
      </c>
      <c r="AJ79" s="34">
        <f>PXIL!S79</f>
        <v>0</v>
      </c>
      <c r="AK79" s="34">
        <f>RTM_IEX!M79</f>
        <v>2.23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1.1499999999999999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19.341972999999999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0.57999999999999996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0.19355257319999997</v>
      </c>
      <c r="AD80">
        <f t="shared" si="4"/>
        <v>22.848420426799994</v>
      </c>
      <c r="AE80">
        <v>0</v>
      </c>
      <c r="AF80" s="24"/>
      <c r="AG80">
        <f t="shared" si="5"/>
        <v>22.848420426799994</v>
      </c>
      <c r="AI80" s="34">
        <f>PXIL!M80</f>
        <v>0</v>
      </c>
      <c r="AJ80" s="34">
        <f>PXIL!S80</f>
        <v>0</v>
      </c>
      <c r="AK80" s="34">
        <f>RTM_IEX!M80</f>
        <v>1.81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1.31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19.341972999999999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0.17028457319999998</v>
      </c>
      <c r="AD81">
        <f t="shared" si="4"/>
        <v>20.101688426799999</v>
      </c>
      <c r="AE81">
        <v>0</v>
      </c>
      <c r="AF81" s="24"/>
      <c r="AG81">
        <f t="shared" si="5"/>
        <v>20.101688426799999</v>
      </c>
      <c r="AI81" s="34">
        <f>PXIL!M81</f>
        <v>0</v>
      </c>
      <c r="AJ81" s="34">
        <f>PXIL!S81</f>
        <v>0</v>
      </c>
      <c r="AK81" s="34">
        <f>RTM_IEX!M81</f>
        <v>0.34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0.44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19.341972999999999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0.22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0.1688565732</v>
      </c>
      <c r="AD82">
        <f t="shared" si="4"/>
        <v>19.933116426799998</v>
      </c>
      <c r="AE82">
        <v>0</v>
      </c>
      <c r="AF82" s="24"/>
      <c r="AG82">
        <f t="shared" si="5"/>
        <v>19.933116426799998</v>
      </c>
      <c r="AI82" s="34">
        <f>PXIL!M82</f>
        <v>0</v>
      </c>
      <c r="AJ82" s="34">
        <f>PXIL!S82</f>
        <v>0</v>
      </c>
      <c r="AK82" s="34">
        <f>RTM_IEX!M82</f>
        <v>0.38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0.16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19.341972999999999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0.18649657319999999</v>
      </c>
      <c r="AD83">
        <f t="shared" si="4"/>
        <v>22.015476426800003</v>
      </c>
      <c r="AE83">
        <v>0</v>
      </c>
      <c r="AF83" s="24"/>
      <c r="AG83">
        <f t="shared" si="5"/>
        <v>22.015476426800003</v>
      </c>
      <c r="AI83" s="34">
        <f>PXIL!M83</f>
        <v>0</v>
      </c>
      <c r="AJ83" s="34">
        <f>PXIL!S83</f>
        <v>0</v>
      </c>
      <c r="AK83" s="34">
        <f>RTM_IEX!M83</f>
        <v>1.53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0.44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19.341972999999999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0.18851257319999998</v>
      </c>
      <c r="AD84">
        <f t="shared" si="4"/>
        <v>22.2534604268</v>
      </c>
      <c r="AE84">
        <v>0</v>
      </c>
      <c r="AF84" s="24"/>
      <c r="AG84">
        <f t="shared" si="5"/>
        <v>22.2534604268</v>
      </c>
      <c r="AI84" s="34">
        <f>PXIL!M84</f>
        <v>0</v>
      </c>
      <c r="AJ84" s="34">
        <f>PXIL!S84</f>
        <v>0</v>
      </c>
      <c r="AK84" s="34">
        <f>RTM_IEX!M84</f>
        <v>1.62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19.341972999999999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0.59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0.18355657319999999</v>
      </c>
      <c r="AD85">
        <f t="shared" si="4"/>
        <v>21.668416426799997</v>
      </c>
      <c r="AE85">
        <v>0</v>
      </c>
      <c r="AF85" s="24"/>
      <c r="AG85">
        <f t="shared" si="5"/>
        <v>21.668416426799997</v>
      </c>
      <c r="AI85" s="34">
        <f>PXIL!M85</f>
        <v>0</v>
      </c>
      <c r="AJ85" s="34">
        <f>PXIL!S85</f>
        <v>0</v>
      </c>
      <c r="AK85" s="34">
        <f>RTM_IEX!M85</f>
        <v>1.38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0.54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19.341972999999999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0.43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0.18448057319999997</v>
      </c>
      <c r="AD86">
        <f t="shared" si="4"/>
        <v>21.777492426799999</v>
      </c>
      <c r="AE86">
        <v>0</v>
      </c>
      <c r="AF86" s="24"/>
      <c r="AG86">
        <f t="shared" si="5"/>
        <v>21.777492426799999</v>
      </c>
      <c r="AI86" s="34">
        <f>PXIL!M86</f>
        <v>0</v>
      </c>
      <c r="AJ86" s="34">
        <f>PXIL!S86</f>
        <v>0</v>
      </c>
      <c r="AK86" s="34">
        <f>RTM_IEX!M86</f>
        <v>1.56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0.63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19.341972999999999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0.18061657319999999</v>
      </c>
      <c r="AD87">
        <f t="shared" si="4"/>
        <v>21.321356426800001</v>
      </c>
      <c r="AE87">
        <v>0</v>
      </c>
      <c r="AF87" s="24"/>
      <c r="AG87">
        <f t="shared" si="5"/>
        <v>21.321356426800001</v>
      </c>
      <c r="AI87" s="34">
        <f>PXIL!M87</f>
        <v>0</v>
      </c>
      <c r="AJ87" s="34">
        <f>PXIL!S87</f>
        <v>0</v>
      </c>
      <c r="AK87" s="34">
        <f>RTM_IEX!M87</f>
        <v>1.38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0.52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19.341972999999999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0.16457257319999999</v>
      </c>
      <c r="AD88">
        <f t="shared" si="4"/>
        <v>19.427400426799998</v>
      </c>
      <c r="AE88">
        <v>0</v>
      </c>
      <c r="AF88" s="24"/>
      <c r="AG88">
        <f t="shared" si="5"/>
        <v>19.427400426799998</v>
      </c>
      <c r="AI88" s="34">
        <f>PXIL!M88</f>
        <v>0</v>
      </c>
      <c r="AJ88" s="34">
        <f>PXIL!S88</f>
        <v>0</v>
      </c>
      <c r="AK88" s="34">
        <f>RTM_IEX!M88</f>
        <v>0.15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7.0000000000000007E-2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19.341972999999999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0.16810057319999996</v>
      </c>
      <c r="AD89">
        <f t="shared" si="4"/>
        <v>19.843872426799997</v>
      </c>
      <c r="AE89">
        <v>0</v>
      </c>
      <c r="AF89" s="24"/>
      <c r="AG89">
        <f t="shared" si="5"/>
        <v>19.843872426799997</v>
      </c>
      <c r="AI89" s="34">
        <f>PXIL!M89</f>
        <v>0</v>
      </c>
      <c r="AJ89" s="34">
        <f>PXIL!S89</f>
        <v>0</v>
      </c>
      <c r="AK89" s="34">
        <f>RTM_IEX!M89</f>
        <v>0.46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19.341972999999999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0.1723845732</v>
      </c>
      <c r="AD90">
        <f t="shared" si="4"/>
        <v>20.3495884268</v>
      </c>
      <c r="AE90">
        <v>0</v>
      </c>
      <c r="AF90" s="24"/>
      <c r="AG90">
        <f t="shared" si="5"/>
        <v>20.3495884268</v>
      </c>
      <c r="AI90" s="34">
        <f>PXIL!M90</f>
        <v>0</v>
      </c>
      <c r="AJ90" s="34">
        <f>PXIL!S90</f>
        <v>0</v>
      </c>
      <c r="AK90" s="34">
        <f>RTM_IEX!M90</f>
        <v>0.83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0.25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19.341972999999999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0.17498857319999997</v>
      </c>
      <c r="AD91">
        <f t="shared" si="4"/>
        <v>20.656984426799998</v>
      </c>
      <c r="AE91">
        <v>0</v>
      </c>
      <c r="AF91" s="24"/>
      <c r="AG91">
        <f t="shared" si="5"/>
        <v>20.656984426799998</v>
      </c>
      <c r="AI91" s="34">
        <f>PXIL!M91</f>
        <v>0</v>
      </c>
      <c r="AJ91" s="34">
        <f>PXIL!S91</f>
        <v>0</v>
      </c>
      <c r="AK91" s="34">
        <f>RTM_IEX!M91</f>
        <v>1.1599999999999999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0.18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19.341972999999999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0.16801657319999996</v>
      </c>
      <c r="AD92">
        <f t="shared" si="4"/>
        <v>19.8339564268</v>
      </c>
      <c r="AE92">
        <v>0</v>
      </c>
      <c r="AF92" s="24"/>
      <c r="AG92">
        <f t="shared" si="5"/>
        <v>19.8339564268</v>
      </c>
      <c r="AI92" s="34">
        <f>PXIL!M92</f>
        <v>0</v>
      </c>
      <c r="AJ92" s="34">
        <f>PXIL!S92</f>
        <v>0</v>
      </c>
      <c r="AK92" s="34">
        <f>RTM_IEX!M92</f>
        <v>0.53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19.341972999999999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0.1656645732</v>
      </c>
      <c r="AD93">
        <f t="shared" si="4"/>
        <v>19.556308426799998</v>
      </c>
      <c r="AE93">
        <v>0</v>
      </c>
      <c r="AF93" s="24"/>
      <c r="AG93">
        <f t="shared" si="5"/>
        <v>19.556308426799998</v>
      </c>
      <c r="AI93" s="34">
        <f>PXIL!M93</f>
        <v>0</v>
      </c>
      <c r="AJ93" s="34">
        <f>PXIL!S93</f>
        <v>0</v>
      </c>
      <c r="AK93" s="34">
        <f>RTM_IEX!M93</f>
        <v>0.33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19.341972999999999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0.17112457319999999</v>
      </c>
      <c r="AD94">
        <f t="shared" si="4"/>
        <v>20.2008484268</v>
      </c>
      <c r="AE94">
        <v>0</v>
      </c>
      <c r="AF94" s="24"/>
      <c r="AG94">
        <f t="shared" si="5"/>
        <v>20.2008484268</v>
      </c>
      <c r="AI94" s="34">
        <f>PXIL!M94</f>
        <v>0</v>
      </c>
      <c r="AJ94" s="34">
        <f>PXIL!S94</f>
        <v>0</v>
      </c>
      <c r="AK94" s="34">
        <f>RTM_IEX!M94</f>
        <v>0.89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19.341972999999999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0.17028457319999998</v>
      </c>
      <c r="AD95">
        <f t="shared" si="4"/>
        <v>20.101688426799999</v>
      </c>
      <c r="AE95">
        <v>0</v>
      </c>
      <c r="AF95" s="24"/>
      <c r="AG95">
        <f t="shared" si="5"/>
        <v>20.101688426799999</v>
      </c>
      <c r="AI95" s="34">
        <f>PXIL!M95</f>
        <v>0</v>
      </c>
      <c r="AJ95" s="34">
        <f>PXIL!S95</f>
        <v>0</v>
      </c>
      <c r="AK95" s="34">
        <f>RTM_IEX!M95</f>
        <v>0.83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19.341972999999999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0.16734457319999999</v>
      </c>
      <c r="AD96">
        <f t="shared" si="4"/>
        <v>19.754628426799997</v>
      </c>
      <c r="AE96">
        <v>0</v>
      </c>
      <c r="AF96" s="24"/>
      <c r="AG96">
        <f t="shared" si="5"/>
        <v>19.754628426799997</v>
      </c>
      <c r="AI96" s="34">
        <f>PXIL!M96</f>
        <v>0</v>
      </c>
      <c r="AJ96" s="34">
        <f>PXIL!S96</f>
        <v>0</v>
      </c>
      <c r="AK96" s="34">
        <f>RTM_IEX!M96</f>
        <v>0.52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17.654800000000002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0.14830032000000001</v>
      </c>
      <c r="AD97">
        <f t="shared" si="4"/>
        <v>17.506499680000001</v>
      </c>
      <c r="AE97">
        <v>0</v>
      </c>
      <c r="AF97" s="24"/>
      <c r="AG97">
        <f t="shared" si="5"/>
        <v>17.506499680000001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18.908835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0.158834214</v>
      </c>
      <c r="AD98">
        <f t="shared" si="4"/>
        <v>18.750000786000001</v>
      </c>
      <c r="AE98">
        <v>0</v>
      </c>
      <c r="AF98" s="24"/>
      <c r="AG98">
        <f t="shared" si="5"/>
        <v>18.750000786000001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0.43483213475000065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1.0854999999999997E-2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3.9970109319000004E-3</v>
      </c>
      <c r="AD99">
        <f t="shared" si="6"/>
        <v>0.4718376238180999</v>
      </c>
      <c r="AE99">
        <f t="shared" ref="AE99:AT99" si="8">SUM(AE3:AE98)/4000</f>
        <v>0</v>
      </c>
      <c r="AG99">
        <f t="shared" si="8"/>
        <v>0.4718376238180999</v>
      </c>
      <c r="AI99">
        <f t="shared" si="8"/>
        <v>0</v>
      </c>
      <c r="AJ99">
        <f t="shared" si="8"/>
        <v>0</v>
      </c>
      <c r="AK99">
        <f t="shared" si="8"/>
        <v>4.7099999999999998E-3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2.5437499999999998E-2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45412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270</v>
      </c>
      <c r="C3" s="16">
        <f>'[1]30'!C5</f>
        <v>0</v>
      </c>
      <c r="D3" s="16">
        <f>'[1]30'!D5</f>
        <v>20</v>
      </c>
      <c r="E3" s="16">
        <f>'[1]30'!E5</f>
        <v>0</v>
      </c>
      <c r="F3" s="15">
        <f>SUM(B3:E3)</f>
        <v>290</v>
      </c>
      <c r="G3" s="15">
        <f>'[1]30'!H5</f>
        <v>150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'[1]30'!B6</f>
        <v>270</v>
      </c>
      <c r="C4" s="16">
        <f>'[1]30'!C6</f>
        <v>0</v>
      </c>
      <c r="D4" s="16">
        <f>'[1]30'!D6</f>
        <v>20</v>
      </c>
      <c r="E4" s="16">
        <f>'[1]30'!E6</f>
        <v>0</v>
      </c>
      <c r="F4" s="15">
        <f>SUM(B4:E4)</f>
        <v>290</v>
      </c>
      <c r="G4" s="15">
        <f>'[1]30'!H6</f>
        <v>154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'[1]30'!B7</f>
        <v>270</v>
      </c>
      <c r="C5" s="16">
        <f>'[1]30'!C7</f>
        <v>0</v>
      </c>
      <c r="D5" s="16">
        <f>'[1]30'!D7</f>
        <v>20</v>
      </c>
      <c r="E5" s="16">
        <f>'[1]30'!E7</f>
        <v>0</v>
      </c>
      <c r="F5" s="15">
        <f t="shared" ref="F5:F68" si="6">SUM(B5:E5)</f>
        <v>290</v>
      </c>
      <c r="G5" s="15">
        <f>'[1]30'!H7</f>
        <v>154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'[1]30'!B8</f>
        <v>270</v>
      </c>
      <c r="C6" s="16">
        <f>'[1]30'!C8</f>
        <v>0</v>
      </c>
      <c r="D6" s="16">
        <f>'[1]30'!D8</f>
        <v>20</v>
      </c>
      <c r="E6" s="16">
        <f>'[1]30'!E8</f>
        <v>0</v>
      </c>
      <c r="F6" s="15">
        <f t="shared" si="6"/>
        <v>290</v>
      </c>
      <c r="G6" s="15">
        <f>'[1]30'!H8</f>
        <v>154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'[1]30'!B9</f>
        <v>270</v>
      </c>
      <c r="C7" s="16">
        <f>'[1]30'!C9</f>
        <v>0</v>
      </c>
      <c r="D7" s="16">
        <f>'[1]30'!D9</f>
        <v>20</v>
      </c>
      <c r="E7" s="16">
        <f>'[1]30'!E9</f>
        <v>0</v>
      </c>
      <c r="F7" s="15">
        <f t="shared" si="6"/>
        <v>290</v>
      </c>
      <c r="G7" s="15">
        <f>'[1]30'!H9</f>
        <v>154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'[1]30'!B10</f>
        <v>270</v>
      </c>
      <c r="C8" s="16">
        <f>'[1]30'!C10</f>
        <v>0</v>
      </c>
      <c r="D8" s="16">
        <f>'[1]30'!D10</f>
        <v>20</v>
      </c>
      <c r="E8" s="16">
        <f>'[1]30'!E10</f>
        <v>0</v>
      </c>
      <c r="F8" s="15">
        <f t="shared" si="6"/>
        <v>290</v>
      </c>
      <c r="G8" s="15">
        <f>'[1]30'!H10</f>
        <v>154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'[1]30'!B11</f>
        <v>270</v>
      </c>
      <c r="C9" s="16">
        <f>'[1]30'!C11</f>
        <v>0</v>
      </c>
      <c r="D9" s="16">
        <f>'[1]30'!D11</f>
        <v>20</v>
      </c>
      <c r="E9" s="16">
        <f>'[1]30'!E11</f>
        <v>0</v>
      </c>
      <c r="F9" s="15">
        <f t="shared" si="6"/>
        <v>290</v>
      </c>
      <c r="G9" s="15">
        <f>'[1]30'!H11</f>
        <v>154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'[1]30'!B12</f>
        <v>270</v>
      </c>
      <c r="C10" s="16">
        <f>'[1]30'!C12</f>
        <v>0</v>
      </c>
      <c r="D10" s="16">
        <f>'[1]30'!D12</f>
        <v>20</v>
      </c>
      <c r="E10" s="16">
        <f>'[1]30'!E12</f>
        <v>0</v>
      </c>
      <c r="F10" s="15">
        <f t="shared" si="6"/>
        <v>290</v>
      </c>
      <c r="G10" s="15">
        <f>'[1]30'!H12</f>
        <v>154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'[1]30'!B13</f>
        <v>270</v>
      </c>
      <c r="C11" s="16">
        <f>'[1]30'!C13</f>
        <v>0</v>
      </c>
      <c r="D11" s="16">
        <f>'[1]30'!D13</f>
        <v>20</v>
      </c>
      <c r="E11" s="16">
        <f>'[1]30'!E13</f>
        <v>0</v>
      </c>
      <c r="F11" s="15">
        <f t="shared" si="6"/>
        <v>290</v>
      </c>
      <c r="G11" s="15">
        <f>'[1]30'!H13</f>
        <v>154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'[1]30'!B14</f>
        <v>270</v>
      </c>
      <c r="C12" s="16">
        <f>'[1]30'!C14</f>
        <v>0</v>
      </c>
      <c r="D12" s="16">
        <f>'[1]30'!D14</f>
        <v>20</v>
      </c>
      <c r="E12" s="16">
        <f>'[1]30'!E14</f>
        <v>0</v>
      </c>
      <c r="F12" s="15">
        <f t="shared" si="6"/>
        <v>290</v>
      </c>
      <c r="G12" s="15">
        <f>'[1]30'!H14</f>
        <v>154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'[1]30'!B15</f>
        <v>270</v>
      </c>
      <c r="C13" s="16">
        <f>'[1]30'!C15</f>
        <v>0</v>
      </c>
      <c r="D13" s="16">
        <f>'[1]30'!D15</f>
        <v>20</v>
      </c>
      <c r="E13" s="16">
        <f>'[1]30'!E15</f>
        <v>0</v>
      </c>
      <c r="F13" s="15">
        <f t="shared" si="6"/>
        <v>290</v>
      </c>
      <c r="G13" s="15">
        <f>'[1]30'!H15</f>
        <v>154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'[1]30'!B16</f>
        <v>270</v>
      </c>
      <c r="C14" s="16">
        <f>'[1]30'!C16</f>
        <v>0</v>
      </c>
      <c r="D14" s="16">
        <f>'[1]30'!D16</f>
        <v>20</v>
      </c>
      <c r="E14" s="16">
        <f>'[1]30'!E16</f>
        <v>0</v>
      </c>
      <c r="F14" s="15">
        <f t="shared" si="6"/>
        <v>290</v>
      </c>
      <c r="G14" s="15">
        <f>'[1]30'!H16</f>
        <v>154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'[1]30'!B17</f>
        <v>270</v>
      </c>
      <c r="C15" s="16">
        <f>'[1]30'!C17</f>
        <v>0</v>
      </c>
      <c r="D15" s="16">
        <f>'[1]30'!D17</f>
        <v>20</v>
      </c>
      <c r="E15" s="16">
        <f>'[1]30'!E17</f>
        <v>0</v>
      </c>
      <c r="F15" s="15">
        <f t="shared" si="6"/>
        <v>290</v>
      </c>
      <c r="G15" s="15">
        <f>'[1]30'!H17</f>
        <v>154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'[1]30'!B18</f>
        <v>270</v>
      </c>
      <c r="C16" s="16">
        <f>'[1]30'!C18</f>
        <v>0</v>
      </c>
      <c r="D16" s="16">
        <f>'[1]30'!D18</f>
        <v>20</v>
      </c>
      <c r="E16" s="16">
        <f>'[1]30'!E18</f>
        <v>0</v>
      </c>
      <c r="F16" s="15">
        <f t="shared" si="6"/>
        <v>290</v>
      </c>
      <c r="G16" s="15">
        <f>'[1]30'!H18</f>
        <v>154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'[1]30'!B19</f>
        <v>270</v>
      </c>
      <c r="C17" s="16">
        <f>'[1]30'!C19</f>
        <v>0</v>
      </c>
      <c r="D17" s="16">
        <f>'[1]30'!D19</f>
        <v>20</v>
      </c>
      <c r="E17" s="16">
        <f>'[1]30'!E19</f>
        <v>0</v>
      </c>
      <c r="F17" s="15">
        <f t="shared" si="6"/>
        <v>290</v>
      </c>
      <c r="G17" s="15">
        <f>'[1]30'!H19</f>
        <v>154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'[1]30'!B20</f>
        <v>270</v>
      </c>
      <c r="C18" s="16">
        <f>'[1]30'!C20</f>
        <v>0</v>
      </c>
      <c r="D18" s="16">
        <f>'[1]30'!D20</f>
        <v>20</v>
      </c>
      <c r="E18" s="16">
        <f>'[1]30'!E20</f>
        <v>0</v>
      </c>
      <c r="F18" s="15">
        <f t="shared" si="6"/>
        <v>290</v>
      </c>
      <c r="G18" s="15">
        <f>'[1]30'!H20</f>
        <v>154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'[1]30'!B21</f>
        <v>270</v>
      </c>
      <c r="C19" s="16">
        <f>'[1]30'!C21</f>
        <v>0</v>
      </c>
      <c r="D19" s="16">
        <f>'[1]30'!D21</f>
        <v>20</v>
      </c>
      <c r="E19" s="16">
        <f>'[1]30'!E21</f>
        <v>0</v>
      </c>
      <c r="F19" s="15">
        <f t="shared" si="6"/>
        <v>290</v>
      </c>
      <c r="G19" s="15">
        <f>'[1]30'!H21</f>
        <v>156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156</v>
      </c>
      <c r="L19" s="18">
        <f>frq!C19</f>
        <v>1</v>
      </c>
      <c r="M19" s="16">
        <f t="shared" si="0"/>
        <v>156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'[1]30'!B22</f>
        <v>270</v>
      </c>
      <c r="C20" s="16">
        <f>'[1]30'!C22</f>
        <v>0</v>
      </c>
      <c r="D20" s="16">
        <f>'[1]30'!D22</f>
        <v>20</v>
      </c>
      <c r="E20" s="16">
        <f>'[1]30'!E22</f>
        <v>0</v>
      </c>
      <c r="F20" s="15">
        <f t="shared" si="6"/>
        <v>290</v>
      </c>
      <c r="G20" s="15">
        <f>'[1]30'!H22</f>
        <v>156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'[1]30'!B23</f>
        <v>270</v>
      </c>
      <c r="C21" s="16">
        <f>'[1]30'!C23</f>
        <v>0</v>
      </c>
      <c r="D21" s="16">
        <f>'[1]30'!D23</f>
        <v>20</v>
      </c>
      <c r="E21" s="16">
        <f>'[1]30'!E23</f>
        <v>0</v>
      </c>
      <c r="F21" s="15">
        <f t="shared" si="6"/>
        <v>290</v>
      </c>
      <c r="G21" s="15">
        <f>'[1]30'!H23</f>
        <v>156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'[1]30'!B24</f>
        <v>270</v>
      </c>
      <c r="C22" s="16">
        <f>'[1]30'!C24</f>
        <v>0</v>
      </c>
      <c r="D22" s="16">
        <f>'[1]30'!D24</f>
        <v>20</v>
      </c>
      <c r="E22" s="16">
        <f>'[1]30'!E24</f>
        <v>0</v>
      </c>
      <c r="F22" s="15">
        <f t="shared" si="6"/>
        <v>290</v>
      </c>
      <c r="G22" s="15">
        <f>'[1]30'!H24</f>
        <v>156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'[1]30'!B25</f>
        <v>270</v>
      </c>
      <c r="C23" s="16">
        <f>'[1]30'!C25</f>
        <v>0</v>
      </c>
      <c r="D23" s="16">
        <f>'[1]30'!D25</f>
        <v>20</v>
      </c>
      <c r="E23" s="16">
        <f>'[1]30'!E25</f>
        <v>0</v>
      </c>
      <c r="F23" s="15">
        <f t="shared" si="6"/>
        <v>290</v>
      </c>
      <c r="G23" s="15">
        <f>'[1]30'!H25</f>
        <v>156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'[1]30'!B26</f>
        <v>270</v>
      </c>
      <c r="C24" s="16">
        <f>'[1]30'!C26</f>
        <v>0</v>
      </c>
      <c r="D24" s="16">
        <f>'[1]30'!D26</f>
        <v>20</v>
      </c>
      <c r="E24" s="16">
        <f>'[1]30'!E26</f>
        <v>0</v>
      </c>
      <c r="F24" s="15">
        <f t="shared" si="6"/>
        <v>290</v>
      </c>
      <c r="G24" s="15">
        <f>'[1]30'!H26</f>
        <v>156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'[1]30'!B27</f>
        <v>270</v>
      </c>
      <c r="C25" s="16">
        <f>'[1]30'!C27</f>
        <v>0</v>
      </c>
      <c r="D25" s="16">
        <f>'[1]30'!D27</f>
        <v>20</v>
      </c>
      <c r="E25" s="16">
        <f>'[1]30'!E27</f>
        <v>0</v>
      </c>
      <c r="F25" s="15">
        <f t="shared" si="6"/>
        <v>290</v>
      </c>
      <c r="G25" s="15">
        <f>'[1]30'!H27</f>
        <v>156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'[1]30'!B28</f>
        <v>270</v>
      </c>
      <c r="C26" s="16">
        <f>'[1]30'!C28</f>
        <v>0</v>
      </c>
      <c r="D26" s="16">
        <f>'[1]30'!D28</f>
        <v>20</v>
      </c>
      <c r="E26" s="16">
        <f>'[1]30'!E28</f>
        <v>0</v>
      </c>
      <c r="F26" s="15">
        <f t="shared" si="6"/>
        <v>290</v>
      </c>
      <c r="G26" s="15">
        <f>'[1]30'!H28</f>
        <v>156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'[1]30'!B29</f>
        <v>270</v>
      </c>
      <c r="C27" s="16">
        <f>'[1]30'!C29</f>
        <v>0</v>
      </c>
      <c r="D27" s="16">
        <f>'[1]30'!D29</f>
        <v>20</v>
      </c>
      <c r="E27" s="16">
        <f>'[1]30'!E29</f>
        <v>0</v>
      </c>
      <c r="F27" s="15">
        <f t="shared" si="6"/>
        <v>290</v>
      </c>
      <c r="G27" s="15">
        <f>'[1]30'!H29</f>
        <v>156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'[1]30'!B30</f>
        <v>270</v>
      </c>
      <c r="C28" s="16">
        <f>'[1]30'!C30</f>
        <v>0</v>
      </c>
      <c r="D28" s="16">
        <f>'[1]30'!D30</f>
        <v>20</v>
      </c>
      <c r="E28" s="16">
        <f>'[1]30'!E30</f>
        <v>0</v>
      </c>
      <c r="F28" s="15">
        <f t="shared" si="6"/>
        <v>290</v>
      </c>
      <c r="G28" s="15">
        <f>'[1]30'!H30</f>
        <v>156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'[1]30'!B31</f>
        <v>270</v>
      </c>
      <c r="C29" s="16">
        <f>'[1]30'!C31</f>
        <v>0</v>
      </c>
      <c r="D29" s="16">
        <f>'[1]30'!D31</f>
        <v>20</v>
      </c>
      <c r="E29" s="16">
        <f>'[1]30'!E31</f>
        <v>0</v>
      </c>
      <c r="F29" s="15">
        <f t="shared" si="6"/>
        <v>290</v>
      </c>
      <c r="G29" s="15">
        <f>'[1]30'!H31</f>
        <v>156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'[1]30'!B32</f>
        <v>270</v>
      </c>
      <c r="C30" s="16">
        <f>'[1]30'!C32</f>
        <v>0</v>
      </c>
      <c r="D30" s="16">
        <f>'[1]30'!D32</f>
        <v>20</v>
      </c>
      <c r="E30" s="16">
        <f>'[1]30'!E32</f>
        <v>0</v>
      </c>
      <c r="F30" s="15">
        <f t="shared" si="6"/>
        <v>290</v>
      </c>
      <c r="G30" s="15">
        <f>'[1]30'!H32</f>
        <v>156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'[1]30'!B33</f>
        <v>270</v>
      </c>
      <c r="C31" s="16">
        <f>'[1]30'!C33</f>
        <v>0</v>
      </c>
      <c r="D31" s="16">
        <f>'[1]30'!D33</f>
        <v>20</v>
      </c>
      <c r="E31" s="16">
        <f>'[1]30'!E33</f>
        <v>0</v>
      </c>
      <c r="F31" s="15">
        <f t="shared" si="6"/>
        <v>290</v>
      </c>
      <c r="G31" s="15">
        <f>'[1]30'!H33</f>
        <v>154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'[1]30'!B34</f>
        <v>270</v>
      </c>
      <c r="C32" s="16">
        <f>'[1]30'!C34</f>
        <v>0</v>
      </c>
      <c r="D32" s="16">
        <f>'[1]30'!D34</f>
        <v>20</v>
      </c>
      <c r="E32" s="16">
        <f>'[1]30'!E34</f>
        <v>0</v>
      </c>
      <c r="F32" s="15">
        <f t="shared" si="6"/>
        <v>290</v>
      </c>
      <c r="G32" s="15">
        <f>'[1]30'!H34</f>
        <v>154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'[1]30'!B35</f>
        <v>270</v>
      </c>
      <c r="C33" s="16">
        <f>'[1]30'!C35</f>
        <v>0</v>
      </c>
      <c r="D33" s="16">
        <f>'[1]30'!D35</f>
        <v>20</v>
      </c>
      <c r="E33" s="16">
        <f>'[1]30'!E35</f>
        <v>0</v>
      </c>
      <c r="F33" s="15">
        <f t="shared" si="6"/>
        <v>290</v>
      </c>
      <c r="G33" s="15">
        <f>'[1]30'!H35</f>
        <v>154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'[1]30'!B36</f>
        <v>270</v>
      </c>
      <c r="C34" s="16">
        <f>'[1]30'!C36</f>
        <v>0</v>
      </c>
      <c r="D34" s="16">
        <f>'[1]30'!D36</f>
        <v>20</v>
      </c>
      <c r="E34" s="16">
        <f>'[1]30'!E36</f>
        <v>0</v>
      </c>
      <c r="F34" s="15">
        <f t="shared" si="6"/>
        <v>290</v>
      </c>
      <c r="G34" s="15">
        <f>'[1]30'!H36</f>
        <v>156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156</v>
      </c>
      <c r="L34" s="18">
        <f>frq!C34</f>
        <v>1</v>
      </c>
      <c r="M34" s="16">
        <f t="shared" si="0"/>
        <v>156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'[1]30'!B37</f>
        <v>270</v>
      </c>
      <c r="C35" s="16">
        <f>'[1]30'!C37</f>
        <v>0</v>
      </c>
      <c r="D35" s="16">
        <f>'[1]30'!D37</f>
        <v>20</v>
      </c>
      <c r="E35" s="16">
        <f>'[1]30'!E37</f>
        <v>0</v>
      </c>
      <c r="F35" s="15">
        <f t="shared" si="6"/>
        <v>290</v>
      </c>
      <c r="G35" s="15">
        <f>'[1]30'!H37</f>
        <v>156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'[1]30'!B38</f>
        <v>270</v>
      </c>
      <c r="C36" s="16">
        <f>'[1]30'!C38</f>
        <v>0</v>
      </c>
      <c r="D36" s="16">
        <f>'[1]30'!D38</f>
        <v>20</v>
      </c>
      <c r="E36" s="16">
        <f>'[1]30'!E38</f>
        <v>0</v>
      </c>
      <c r="F36" s="15">
        <f t="shared" si="6"/>
        <v>290</v>
      </c>
      <c r="G36" s="15">
        <f>'[1]30'!H38</f>
        <v>156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156</v>
      </c>
      <c r="L36" s="18">
        <f>frq!C36</f>
        <v>1</v>
      </c>
      <c r="M36" s="16">
        <f t="shared" si="7"/>
        <v>156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'[1]30'!B39</f>
        <v>270</v>
      </c>
      <c r="C37" s="16">
        <f>'[1]30'!C39</f>
        <v>0</v>
      </c>
      <c r="D37" s="16">
        <f>'[1]30'!D39</f>
        <v>20</v>
      </c>
      <c r="E37" s="16">
        <f>'[1]30'!E39</f>
        <v>0</v>
      </c>
      <c r="F37" s="15">
        <f t="shared" si="6"/>
        <v>290</v>
      </c>
      <c r="G37" s="15">
        <f>'[1]30'!H39</f>
        <v>156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156</v>
      </c>
      <c r="L37" s="18">
        <f>frq!C37</f>
        <v>1</v>
      </c>
      <c r="M37" s="16">
        <f t="shared" si="7"/>
        <v>156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'[1]30'!B40</f>
        <v>270</v>
      </c>
      <c r="C38" s="16">
        <f>'[1]30'!C40</f>
        <v>0</v>
      </c>
      <c r="D38" s="16">
        <f>'[1]30'!D40</f>
        <v>20</v>
      </c>
      <c r="E38" s="16">
        <f>'[1]30'!E40</f>
        <v>0</v>
      </c>
      <c r="F38" s="15">
        <f t="shared" si="6"/>
        <v>290</v>
      </c>
      <c r="G38" s="15">
        <f>'[1]30'!H40</f>
        <v>156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156</v>
      </c>
      <c r="L38" s="18">
        <f>frq!C38</f>
        <v>1</v>
      </c>
      <c r="M38" s="16">
        <f t="shared" si="7"/>
        <v>156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'[1]30'!B41</f>
        <v>270</v>
      </c>
      <c r="C39" s="16">
        <f>'[1]30'!C41</f>
        <v>0</v>
      </c>
      <c r="D39" s="16">
        <f>'[1]30'!D41</f>
        <v>20</v>
      </c>
      <c r="E39" s="16">
        <f>'[1]30'!E41</f>
        <v>0</v>
      </c>
      <c r="F39" s="15">
        <f t="shared" si="6"/>
        <v>290</v>
      </c>
      <c r="G39" s="15">
        <f>'[1]30'!H41</f>
        <v>155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'[1]30'!B42</f>
        <v>270</v>
      </c>
      <c r="C40" s="16">
        <f>'[1]30'!C42</f>
        <v>0</v>
      </c>
      <c r="D40" s="16">
        <f>'[1]30'!D42</f>
        <v>20</v>
      </c>
      <c r="E40" s="16">
        <f>'[1]30'!E42</f>
        <v>0</v>
      </c>
      <c r="F40" s="15">
        <f t="shared" si="6"/>
        <v>290</v>
      </c>
      <c r="G40" s="15">
        <f>'[1]30'!H42</f>
        <v>155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'[1]30'!B43</f>
        <v>270</v>
      </c>
      <c r="C41" s="16">
        <f>'[1]30'!C43</f>
        <v>0</v>
      </c>
      <c r="D41" s="16">
        <f>'[1]30'!D43</f>
        <v>20</v>
      </c>
      <c r="E41" s="16">
        <f>'[1]30'!E43</f>
        <v>0</v>
      </c>
      <c r="F41" s="15">
        <f t="shared" si="6"/>
        <v>290</v>
      </c>
      <c r="G41" s="15">
        <f>'[1]30'!H43</f>
        <v>155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'[1]30'!B44</f>
        <v>270</v>
      </c>
      <c r="C42" s="16">
        <f>'[1]30'!C44</f>
        <v>0</v>
      </c>
      <c r="D42" s="16">
        <f>'[1]30'!D44</f>
        <v>20</v>
      </c>
      <c r="E42" s="16">
        <f>'[1]30'!E44</f>
        <v>0</v>
      </c>
      <c r="F42" s="15">
        <f t="shared" si="6"/>
        <v>290</v>
      </c>
      <c r="G42" s="15">
        <f>'[1]30'!H44</f>
        <v>155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'[1]30'!B45</f>
        <v>270</v>
      </c>
      <c r="C43" s="16">
        <f>'[1]30'!C45</f>
        <v>0</v>
      </c>
      <c r="D43" s="16">
        <f>'[1]30'!D45</f>
        <v>20</v>
      </c>
      <c r="E43" s="16">
        <f>'[1]30'!E45</f>
        <v>0</v>
      </c>
      <c r="F43" s="15">
        <f t="shared" si="6"/>
        <v>290</v>
      </c>
      <c r="G43" s="15">
        <f>'[1]30'!H45</f>
        <v>155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'[1]30'!B46</f>
        <v>270</v>
      </c>
      <c r="C44" s="16">
        <f>'[1]30'!C46</f>
        <v>0</v>
      </c>
      <c r="D44" s="16">
        <f>'[1]30'!D46</f>
        <v>20</v>
      </c>
      <c r="E44" s="16">
        <f>'[1]30'!E46</f>
        <v>0</v>
      </c>
      <c r="F44" s="15">
        <f t="shared" si="6"/>
        <v>290</v>
      </c>
      <c r="G44" s="15">
        <f>'[1]30'!H46</f>
        <v>155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'[1]30'!B47</f>
        <v>270</v>
      </c>
      <c r="C45" s="16">
        <f>'[1]30'!C47</f>
        <v>0</v>
      </c>
      <c r="D45" s="16">
        <f>'[1]30'!D47</f>
        <v>20</v>
      </c>
      <c r="E45" s="16">
        <f>'[1]30'!E47</f>
        <v>0</v>
      </c>
      <c r="F45" s="15">
        <f t="shared" si="6"/>
        <v>290</v>
      </c>
      <c r="G45" s="15">
        <f>'[1]30'!H47</f>
        <v>155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'[1]30'!B48</f>
        <v>270</v>
      </c>
      <c r="C46" s="16">
        <f>'[1]30'!C48</f>
        <v>0</v>
      </c>
      <c r="D46" s="16">
        <f>'[1]30'!D48</f>
        <v>20</v>
      </c>
      <c r="E46" s="16">
        <f>'[1]30'!E48</f>
        <v>0</v>
      </c>
      <c r="F46" s="15">
        <f t="shared" si="6"/>
        <v>290</v>
      </c>
      <c r="G46" s="15">
        <f>'[1]30'!H48</f>
        <v>155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'[1]30'!B49</f>
        <v>270</v>
      </c>
      <c r="C47" s="16">
        <f>'[1]30'!C49</f>
        <v>0</v>
      </c>
      <c r="D47" s="16">
        <f>'[1]30'!D49</f>
        <v>20</v>
      </c>
      <c r="E47" s="16">
        <f>'[1]30'!E49</f>
        <v>0</v>
      </c>
      <c r="F47" s="15">
        <f t="shared" si="6"/>
        <v>290</v>
      </c>
      <c r="G47" s="15">
        <f>'[1]30'!H49</f>
        <v>155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'[1]30'!B50</f>
        <v>270</v>
      </c>
      <c r="C48" s="16">
        <f>'[1]30'!C50</f>
        <v>0</v>
      </c>
      <c r="D48" s="16">
        <f>'[1]30'!D50</f>
        <v>20</v>
      </c>
      <c r="E48" s="16">
        <f>'[1]30'!E50</f>
        <v>0</v>
      </c>
      <c r="F48" s="15">
        <f t="shared" si="6"/>
        <v>290</v>
      </c>
      <c r="G48" s="15">
        <f>'[1]30'!H50</f>
        <v>155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'[1]30'!B51</f>
        <v>270</v>
      </c>
      <c r="C49" s="16">
        <f>'[1]30'!C51</f>
        <v>0</v>
      </c>
      <c r="D49" s="16">
        <f>'[1]30'!D51</f>
        <v>20</v>
      </c>
      <c r="E49" s="16">
        <f>'[1]30'!E51</f>
        <v>0</v>
      </c>
      <c r="F49" s="15">
        <f t="shared" si="6"/>
        <v>290</v>
      </c>
      <c r="G49" s="15">
        <f>'[1]30'!H51</f>
        <v>155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'[1]30'!B52</f>
        <v>270</v>
      </c>
      <c r="C50" s="16">
        <f>'[1]30'!C52</f>
        <v>0</v>
      </c>
      <c r="D50" s="16">
        <f>'[1]30'!D52</f>
        <v>20</v>
      </c>
      <c r="E50" s="16">
        <f>'[1]30'!E52</f>
        <v>0</v>
      </c>
      <c r="F50" s="15">
        <f t="shared" si="6"/>
        <v>290</v>
      </c>
      <c r="G50" s="15">
        <f>'[1]30'!H52</f>
        <v>155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'[1]30'!B53</f>
        <v>270</v>
      </c>
      <c r="C51" s="16">
        <f>'[1]30'!C53</f>
        <v>0</v>
      </c>
      <c r="D51" s="16">
        <f>'[1]30'!D53</f>
        <v>20</v>
      </c>
      <c r="E51" s="16">
        <f>'[1]30'!E53</f>
        <v>0</v>
      </c>
      <c r="F51" s="15">
        <f t="shared" si="6"/>
        <v>290</v>
      </c>
      <c r="G51" s="15">
        <f>'[1]30'!H53</f>
        <v>150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'[1]30'!B54</f>
        <v>270</v>
      </c>
      <c r="C52" s="16">
        <f>'[1]30'!C54</f>
        <v>0</v>
      </c>
      <c r="D52" s="16">
        <f>'[1]30'!D54</f>
        <v>20</v>
      </c>
      <c r="E52" s="16">
        <f>'[1]30'!E54</f>
        <v>0</v>
      </c>
      <c r="F52" s="15">
        <f t="shared" si="6"/>
        <v>290</v>
      </c>
      <c r="G52" s="15">
        <f>'[1]30'!H54</f>
        <v>150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'[1]30'!B55</f>
        <v>270</v>
      </c>
      <c r="C53" s="16">
        <f>'[1]30'!C55</f>
        <v>0</v>
      </c>
      <c r="D53" s="16">
        <f>'[1]30'!D55</f>
        <v>20</v>
      </c>
      <c r="E53" s="16">
        <f>'[1]30'!E55</f>
        <v>0</v>
      </c>
      <c r="F53" s="15">
        <f t="shared" si="6"/>
        <v>290</v>
      </c>
      <c r="G53" s="15">
        <f>'[1]30'!H55</f>
        <v>150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'[1]30'!B56</f>
        <v>270</v>
      </c>
      <c r="C54" s="16">
        <f>'[1]30'!C56</f>
        <v>0</v>
      </c>
      <c r="D54" s="16">
        <f>'[1]30'!D56</f>
        <v>20</v>
      </c>
      <c r="E54" s="16">
        <f>'[1]30'!E56</f>
        <v>0</v>
      </c>
      <c r="F54" s="15">
        <f t="shared" si="6"/>
        <v>290</v>
      </c>
      <c r="G54" s="15">
        <f>'[1]30'!H56</f>
        <v>150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'[1]30'!B57</f>
        <v>270</v>
      </c>
      <c r="C55" s="16">
        <f>'[1]30'!C57</f>
        <v>0</v>
      </c>
      <c r="D55" s="16">
        <f>'[1]30'!D57</f>
        <v>20</v>
      </c>
      <c r="E55" s="16">
        <f>'[1]30'!E57</f>
        <v>0</v>
      </c>
      <c r="F55" s="15">
        <f t="shared" si="6"/>
        <v>290</v>
      </c>
      <c r="G55" s="15">
        <f>'[1]30'!H57</f>
        <v>150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'[1]30'!B58</f>
        <v>270</v>
      </c>
      <c r="C56" s="16">
        <f>'[1]30'!C58</f>
        <v>0</v>
      </c>
      <c r="D56" s="16">
        <f>'[1]30'!D58</f>
        <v>20</v>
      </c>
      <c r="E56" s="16">
        <f>'[1]30'!E58</f>
        <v>0</v>
      </c>
      <c r="F56" s="15">
        <f t="shared" si="6"/>
        <v>290</v>
      </c>
      <c r="G56" s="15">
        <f>'[1]30'!H58</f>
        <v>150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'[1]30'!B59</f>
        <v>270</v>
      </c>
      <c r="C57" s="16">
        <f>'[1]30'!C59</f>
        <v>0</v>
      </c>
      <c r="D57" s="16">
        <f>'[1]30'!D59</f>
        <v>20</v>
      </c>
      <c r="E57" s="16">
        <f>'[1]30'!E59</f>
        <v>0</v>
      </c>
      <c r="F57" s="15">
        <f t="shared" si="6"/>
        <v>290</v>
      </c>
      <c r="G57" s="15">
        <f>'[1]30'!H59</f>
        <v>150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'[1]30'!B60</f>
        <v>270</v>
      </c>
      <c r="C58" s="16">
        <f>'[1]30'!C60</f>
        <v>0</v>
      </c>
      <c r="D58" s="16">
        <f>'[1]30'!D60</f>
        <v>20</v>
      </c>
      <c r="E58" s="16">
        <f>'[1]30'!E60</f>
        <v>0</v>
      </c>
      <c r="F58" s="15">
        <f t="shared" si="6"/>
        <v>290</v>
      </c>
      <c r="G58" s="15">
        <f>'[1]30'!H60</f>
        <v>150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'[1]30'!B61</f>
        <v>270</v>
      </c>
      <c r="C59" s="16">
        <f>'[1]30'!C61</f>
        <v>0</v>
      </c>
      <c r="D59" s="16">
        <f>'[1]30'!D61</f>
        <v>20</v>
      </c>
      <c r="E59" s="16">
        <f>'[1]30'!E61</f>
        <v>0</v>
      </c>
      <c r="F59" s="15">
        <f t="shared" si="6"/>
        <v>290</v>
      </c>
      <c r="G59" s="15">
        <f>'[1]30'!H61</f>
        <v>150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'[1]30'!B62</f>
        <v>270</v>
      </c>
      <c r="C60" s="16">
        <f>'[1]30'!C62</f>
        <v>0</v>
      </c>
      <c r="D60" s="16">
        <f>'[1]30'!D62</f>
        <v>20</v>
      </c>
      <c r="E60" s="16">
        <f>'[1]30'!E62</f>
        <v>0</v>
      </c>
      <c r="F60" s="15">
        <f t="shared" si="6"/>
        <v>290</v>
      </c>
      <c r="G60" s="15">
        <f>'[1]30'!H62</f>
        <v>150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'[1]30'!B63</f>
        <v>270</v>
      </c>
      <c r="C61" s="16">
        <f>'[1]30'!C63</f>
        <v>0</v>
      </c>
      <c r="D61" s="16">
        <f>'[1]30'!D63</f>
        <v>20</v>
      </c>
      <c r="E61" s="16">
        <f>'[1]30'!E63</f>
        <v>0</v>
      </c>
      <c r="F61" s="15">
        <f t="shared" si="6"/>
        <v>290</v>
      </c>
      <c r="G61" s="15">
        <f>'[1]30'!H63</f>
        <v>150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'[1]30'!B64</f>
        <v>270</v>
      </c>
      <c r="C62" s="16">
        <f>'[1]30'!C64</f>
        <v>0</v>
      </c>
      <c r="D62" s="16">
        <f>'[1]30'!D64</f>
        <v>20</v>
      </c>
      <c r="E62" s="16">
        <f>'[1]30'!E64</f>
        <v>0</v>
      </c>
      <c r="F62" s="15">
        <f t="shared" si="6"/>
        <v>290</v>
      </c>
      <c r="G62" s="15">
        <f>'[1]30'!H64</f>
        <v>150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'[1]30'!B65</f>
        <v>270</v>
      </c>
      <c r="C63" s="16">
        <f>'[1]30'!C65</f>
        <v>0</v>
      </c>
      <c r="D63" s="16">
        <f>'[1]30'!D65</f>
        <v>20</v>
      </c>
      <c r="E63" s="16">
        <f>'[1]30'!E65</f>
        <v>0</v>
      </c>
      <c r="F63" s="15">
        <f t="shared" si="6"/>
        <v>290</v>
      </c>
      <c r="G63" s="15">
        <f>'[1]30'!H65</f>
        <v>150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'[1]30'!B66</f>
        <v>270</v>
      </c>
      <c r="C64" s="16">
        <f>'[1]30'!C66</f>
        <v>0</v>
      </c>
      <c r="D64" s="16">
        <f>'[1]30'!D66</f>
        <v>20</v>
      </c>
      <c r="E64" s="16">
        <f>'[1]30'!E66</f>
        <v>0</v>
      </c>
      <c r="F64" s="15">
        <f t="shared" si="6"/>
        <v>290</v>
      </c>
      <c r="G64" s="15">
        <f>'[1]30'!H66</f>
        <v>150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'[1]30'!B67</f>
        <v>270</v>
      </c>
      <c r="C65" s="16">
        <f>'[1]30'!C67</f>
        <v>0</v>
      </c>
      <c r="D65" s="16">
        <f>'[1]30'!D67</f>
        <v>20</v>
      </c>
      <c r="E65" s="16">
        <f>'[1]30'!E67</f>
        <v>0</v>
      </c>
      <c r="F65" s="15">
        <f t="shared" si="6"/>
        <v>290</v>
      </c>
      <c r="G65" s="15">
        <f>'[1]30'!H67</f>
        <v>150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'[1]30'!B68</f>
        <v>270</v>
      </c>
      <c r="C66" s="16">
        <f>'[1]30'!C68</f>
        <v>0</v>
      </c>
      <c r="D66" s="16">
        <f>'[1]30'!D68</f>
        <v>20</v>
      </c>
      <c r="E66" s="16">
        <f>'[1]30'!E68</f>
        <v>0</v>
      </c>
      <c r="F66" s="15">
        <f t="shared" si="6"/>
        <v>290</v>
      </c>
      <c r="G66" s="15">
        <f>'[1]30'!H68</f>
        <v>150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'[1]30'!B69</f>
        <v>270</v>
      </c>
      <c r="C67" s="16">
        <f>'[1]30'!C69</f>
        <v>0</v>
      </c>
      <c r="D67" s="16">
        <f>'[1]30'!D69</f>
        <v>20</v>
      </c>
      <c r="E67" s="16">
        <f>'[1]30'!E69</f>
        <v>0</v>
      </c>
      <c r="F67" s="15">
        <f t="shared" si="6"/>
        <v>290</v>
      </c>
      <c r="G67" s="15">
        <f>'[1]30'!H69</f>
        <v>150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'[1]30'!B70</f>
        <v>270</v>
      </c>
      <c r="C68" s="16">
        <f>'[1]30'!C70</f>
        <v>0</v>
      </c>
      <c r="D68" s="16">
        <f>'[1]30'!D70</f>
        <v>20</v>
      </c>
      <c r="E68" s="16">
        <f>'[1]30'!E70</f>
        <v>0</v>
      </c>
      <c r="F68" s="15">
        <f t="shared" si="6"/>
        <v>290</v>
      </c>
      <c r="G68" s="15">
        <f>'[1]30'!H70</f>
        <v>150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'[1]30'!B71</f>
        <v>270</v>
      </c>
      <c r="C69" s="16">
        <f>'[1]30'!C71</f>
        <v>0</v>
      </c>
      <c r="D69" s="16">
        <f>'[1]30'!D71</f>
        <v>20</v>
      </c>
      <c r="E69" s="16">
        <f>'[1]30'!E71</f>
        <v>0</v>
      </c>
      <c r="F69" s="15">
        <f t="shared" ref="F69:F98" si="17">SUM(B69:E69)</f>
        <v>290</v>
      </c>
      <c r="G69" s="15">
        <f>'[1]30'!H71</f>
        <v>150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'[1]30'!B72</f>
        <v>270</v>
      </c>
      <c r="C70" s="16">
        <f>'[1]30'!C72</f>
        <v>0</v>
      </c>
      <c r="D70" s="16">
        <f>'[1]30'!D72</f>
        <v>20</v>
      </c>
      <c r="E70" s="16">
        <f>'[1]30'!E72</f>
        <v>0</v>
      </c>
      <c r="F70" s="15">
        <f t="shared" si="17"/>
        <v>290</v>
      </c>
      <c r="G70" s="15">
        <f>'[1]30'!H72</f>
        <v>150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'[1]30'!B73</f>
        <v>270</v>
      </c>
      <c r="C71" s="16">
        <f>'[1]30'!C73</f>
        <v>0</v>
      </c>
      <c r="D71" s="16">
        <f>'[1]30'!D73</f>
        <v>20</v>
      </c>
      <c r="E71" s="16">
        <f>'[1]30'!E73</f>
        <v>0</v>
      </c>
      <c r="F71" s="15">
        <f t="shared" si="17"/>
        <v>290</v>
      </c>
      <c r="G71" s="15">
        <f>'[1]30'!H73</f>
        <v>150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'[1]30'!B74</f>
        <v>270</v>
      </c>
      <c r="C72" s="16">
        <f>'[1]30'!C74</f>
        <v>0</v>
      </c>
      <c r="D72" s="16">
        <f>'[1]30'!D74</f>
        <v>20</v>
      </c>
      <c r="E72" s="16">
        <f>'[1]30'!E74</f>
        <v>0</v>
      </c>
      <c r="F72" s="15">
        <f t="shared" si="17"/>
        <v>290</v>
      </c>
      <c r="G72" s="15">
        <f>'[1]30'!H74</f>
        <v>150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'[1]30'!B75</f>
        <v>270</v>
      </c>
      <c r="C73" s="16">
        <f>'[1]30'!C75</f>
        <v>0</v>
      </c>
      <c r="D73" s="16">
        <f>'[1]30'!D75</f>
        <v>20</v>
      </c>
      <c r="E73" s="16">
        <f>'[1]30'!E75</f>
        <v>0</v>
      </c>
      <c r="F73" s="15">
        <f t="shared" si="17"/>
        <v>290</v>
      </c>
      <c r="G73" s="15">
        <f>'[1]30'!H75</f>
        <v>150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'[1]30'!B76</f>
        <v>270</v>
      </c>
      <c r="C74" s="16">
        <f>'[1]30'!C76</f>
        <v>0</v>
      </c>
      <c r="D74" s="16">
        <f>'[1]30'!D76</f>
        <v>20</v>
      </c>
      <c r="E74" s="16">
        <f>'[1]30'!E76</f>
        <v>0</v>
      </c>
      <c r="F74" s="15">
        <f t="shared" si="17"/>
        <v>290</v>
      </c>
      <c r="G74" s="15">
        <f>'[1]30'!H76</f>
        <v>150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'[1]30'!B77</f>
        <v>270</v>
      </c>
      <c r="C75" s="16">
        <f>'[1]30'!C77</f>
        <v>0</v>
      </c>
      <c r="D75" s="16">
        <f>'[1]30'!D77</f>
        <v>20</v>
      </c>
      <c r="E75" s="16">
        <f>'[1]30'!E77</f>
        <v>0</v>
      </c>
      <c r="F75" s="15">
        <f t="shared" si="17"/>
        <v>290</v>
      </c>
      <c r="G75" s="15">
        <f>'[1]30'!H77</f>
        <v>150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'[1]30'!B78</f>
        <v>270</v>
      </c>
      <c r="C76" s="16">
        <f>'[1]30'!C78</f>
        <v>0</v>
      </c>
      <c r="D76" s="16">
        <f>'[1]30'!D78</f>
        <v>20</v>
      </c>
      <c r="E76" s="16">
        <f>'[1]30'!E78</f>
        <v>0</v>
      </c>
      <c r="F76" s="15">
        <f t="shared" si="17"/>
        <v>290</v>
      </c>
      <c r="G76" s="15">
        <f>'[1]30'!H78</f>
        <v>150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'[1]30'!B79</f>
        <v>270</v>
      </c>
      <c r="C77" s="16">
        <f>'[1]30'!C79</f>
        <v>0</v>
      </c>
      <c r="D77" s="16">
        <f>'[1]30'!D79</f>
        <v>20</v>
      </c>
      <c r="E77" s="16">
        <f>'[1]30'!E79</f>
        <v>0</v>
      </c>
      <c r="F77" s="15">
        <f t="shared" si="17"/>
        <v>290</v>
      </c>
      <c r="G77" s="15">
        <f>'[1]30'!H79</f>
        <v>150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'[1]30'!B80</f>
        <v>270</v>
      </c>
      <c r="C78" s="16">
        <f>'[1]30'!C80</f>
        <v>0</v>
      </c>
      <c r="D78" s="16">
        <f>'[1]30'!D80</f>
        <v>20</v>
      </c>
      <c r="E78" s="16">
        <f>'[1]30'!E80</f>
        <v>0</v>
      </c>
      <c r="F78" s="15">
        <f t="shared" si="17"/>
        <v>290</v>
      </c>
      <c r="G78" s="15">
        <f>'[1]30'!H80</f>
        <v>150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'[1]30'!B81</f>
        <v>270</v>
      </c>
      <c r="C79" s="16">
        <f>'[1]30'!C81</f>
        <v>0</v>
      </c>
      <c r="D79" s="16">
        <f>'[1]30'!D81</f>
        <v>20</v>
      </c>
      <c r="E79" s="16">
        <f>'[1]30'!E81</f>
        <v>0</v>
      </c>
      <c r="F79" s="15">
        <f t="shared" si="17"/>
        <v>290</v>
      </c>
      <c r="G79" s="15">
        <f>'[1]30'!H81</f>
        <v>150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'[1]30'!B82</f>
        <v>270</v>
      </c>
      <c r="C80" s="16">
        <f>'[1]30'!C82</f>
        <v>0</v>
      </c>
      <c r="D80" s="16">
        <f>'[1]30'!D82</f>
        <v>20</v>
      </c>
      <c r="E80" s="16">
        <f>'[1]30'!E82</f>
        <v>0</v>
      </c>
      <c r="F80" s="15">
        <f t="shared" si="17"/>
        <v>290</v>
      </c>
      <c r="G80" s="15">
        <f>'[1]30'!H82</f>
        <v>150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'[1]30'!B83</f>
        <v>270</v>
      </c>
      <c r="C81" s="16">
        <f>'[1]30'!C83</f>
        <v>0</v>
      </c>
      <c r="D81" s="16">
        <f>'[1]30'!D83</f>
        <v>20</v>
      </c>
      <c r="E81" s="16">
        <f>'[1]30'!E83</f>
        <v>0</v>
      </c>
      <c r="F81" s="15">
        <f t="shared" si="17"/>
        <v>290</v>
      </c>
      <c r="G81" s="15">
        <f>'[1]30'!H83</f>
        <v>150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'[1]30'!B84</f>
        <v>270</v>
      </c>
      <c r="C82" s="16">
        <f>'[1]30'!C84</f>
        <v>0</v>
      </c>
      <c r="D82" s="16">
        <f>'[1]30'!D84</f>
        <v>20</v>
      </c>
      <c r="E82" s="16">
        <f>'[1]30'!E84</f>
        <v>0</v>
      </c>
      <c r="F82" s="15">
        <f t="shared" si="17"/>
        <v>290</v>
      </c>
      <c r="G82" s="15">
        <f>'[1]30'!H84</f>
        <v>150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'[1]30'!B85</f>
        <v>270</v>
      </c>
      <c r="C83" s="16">
        <f>'[1]30'!C85</f>
        <v>0</v>
      </c>
      <c r="D83" s="16">
        <f>'[1]30'!D85</f>
        <v>20</v>
      </c>
      <c r="E83" s="16">
        <f>'[1]30'!E85</f>
        <v>0</v>
      </c>
      <c r="F83" s="15">
        <f t="shared" si="17"/>
        <v>290</v>
      </c>
      <c r="G83" s="15">
        <f>'[1]30'!H85</f>
        <v>150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'[1]30'!B86</f>
        <v>270</v>
      </c>
      <c r="C84" s="16">
        <f>'[1]30'!C86</f>
        <v>0</v>
      </c>
      <c r="D84" s="16">
        <f>'[1]30'!D86</f>
        <v>20</v>
      </c>
      <c r="E84" s="16">
        <f>'[1]30'!E86</f>
        <v>0</v>
      </c>
      <c r="F84" s="15">
        <f t="shared" si="17"/>
        <v>290</v>
      </c>
      <c r="G84" s="15">
        <f>'[1]30'!H86</f>
        <v>150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'[1]30'!B87</f>
        <v>270</v>
      </c>
      <c r="C85" s="16">
        <f>'[1]30'!C87</f>
        <v>0</v>
      </c>
      <c r="D85" s="16">
        <f>'[1]30'!D87</f>
        <v>20</v>
      </c>
      <c r="E85" s="16">
        <f>'[1]30'!E87</f>
        <v>0</v>
      </c>
      <c r="F85" s="15">
        <f t="shared" si="17"/>
        <v>290</v>
      </c>
      <c r="G85" s="15">
        <f>'[1]30'!H87</f>
        <v>150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'[1]30'!B88</f>
        <v>270</v>
      </c>
      <c r="C86" s="16">
        <f>'[1]30'!C88</f>
        <v>0</v>
      </c>
      <c r="D86" s="16">
        <f>'[1]30'!D88</f>
        <v>20</v>
      </c>
      <c r="E86" s="16">
        <f>'[1]30'!E88</f>
        <v>0</v>
      </c>
      <c r="F86" s="15">
        <f t="shared" si="17"/>
        <v>290</v>
      </c>
      <c r="G86" s="15">
        <f>'[1]30'!H88</f>
        <v>150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'[1]30'!B89</f>
        <v>270</v>
      </c>
      <c r="C87" s="16">
        <f>'[1]30'!C89</f>
        <v>0</v>
      </c>
      <c r="D87" s="16">
        <f>'[1]30'!D89</f>
        <v>20</v>
      </c>
      <c r="E87" s="16">
        <f>'[1]30'!E89</f>
        <v>0</v>
      </c>
      <c r="F87" s="15">
        <f t="shared" si="17"/>
        <v>290</v>
      </c>
      <c r="G87" s="15">
        <f>'[1]30'!H89</f>
        <v>150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'[1]30'!B90</f>
        <v>270</v>
      </c>
      <c r="C88" s="16">
        <f>'[1]30'!C90</f>
        <v>0</v>
      </c>
      <c r="D88" s="16">
        <f>'[1]30'!D90</f>
        <v>20</v>
      </c>
      <c r="E88" s="16">
        <f>'[1]30'!E90</f>
        <v>0</v>
      </c>
      <c r="F88" s="15">
        <f t="shared" si="17"/>
        <v>290</v>
      </c>
      <c r="G88" s="15">
        <f>'[1]30'!H90</f>
        <v>150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'[1]30'!B91</f>
        <v>270</v>
      </c>
      <c r="C89" s="16">
        <f>'[1]30'!C91</f>
        <v>0</v>
      </c>
      <c r="D89" s="16">
        <f>'[1]30'!D91</f>
        <v>20</v>
      </c>
      <c r="E89" s="16">
        <f>'[1]30'!E91</f>
        <v>0</v>
      </c>
      <c r="F89" s="15">
        <f t="shared" si="17"/>
        <v>290</v>
      </c>
      <c r="G89" s="15">
        <f>'[1]30'!H91</f>
        <v>150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'[1]30'!B92</f>
        <v>270</v>
      </c>
      <c r="C90" s="16">
        <f>'[1]30'!C92</f>
        <v>0</v>
      </c>
      <c r="D90" s="16">
        <f>'[1]30'!D92</f>
        <v>20</v>
      </c>
      <c r="E90" s="16">
        <f>'[1]30'!E92</f>
        <v>0</v>
      </c>
      <c r="F90" s="15">
        <f t="shared" si="17"/>
        <v>290</v>
      </c>
      <c r="G90" s="15">
        <f>'[1]30'!H92</f>
        <v>150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'[1]30'!B93</f>
        <v>270</v>
      </c>
      <c r="C91" s="16">
        <f>'[1]30'!C93</f>
        <v>0</v>
      </c>
      <c r="D91" s="16">
        <f>'[1]30'!D93</f>
        <v>20</v>
      </c>
      <c r="E91" s="16">
        <f>'[1]30'!E93</f>
        <v>0</v>
      </c>
      <c r="F91" s="15">
        <f t="shared" si="17"/>
        <v>290</v>
      </c>
      <c r="G91" s="15">
        <f>'[1]30'!H93</f>
        <v>150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'[1]30'!B94</f>
        <v>270</v>
      </c>
      <c r="C92" s="16">
        <f>'[1]30'!C94</f>
        <v>0</v>
      </c>
      <c r="D92" s="16">
        <f>'[1]30'!D94</f>
        <v>20</v>
      </c>
      <c r="E92" s="16">
        <f>'[1]30'!E94</f>
        <v>0</v>
      </c>
      <c r="F92" s="15">
        <f t="shared" si="17"/>
        <v>290</v>
      </c>
      <c r="G92" s="15">
        <f>'[1]30'!H94</f>
        <v>150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'[1]30'!B95</f>
        <v>270</v>
      </c>
      <c r="C93" s="16">
        <f>'[1]30'!C95</f>
        <v>0</v>
      </c>
      <c r="D93" s="16">
        <f>'[1]30'!D95</f>
        <v>20</v>
      </c>
      <c r="E93" s="16">
        <f>'[1]30'!E95</f>
        <v>0</v>
      </c>
      <c r="F93" s="15">
        <f t="shared" si="17"/>
        <v>290</v>
      </c>
      <c r="G93" s="15">
        <f>'[1]30'!H95</f>
        <v>150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'[1]30'!B96</f>
        <v>270</v>
      </c>
      <c r="C94" s="16">
        <f>'[1]30'!C96</f>
        <v>0</v>
      </c>
      <c r="D94" s="16">
        <f>'[1]30'!D96</f>
        <v>20</v>
      </c>
      <c r="E94" s="16">
        <f>'[1]30'!E96</f>
        <v>0</v>
      </c>
      <c r="F94" s="15">
        <f t="shared" si="17"/>
        <v>290</v>
      </c>
      <c r="G94" s="15">
        <f>'[1]30'!H96</f>
        <v>150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'[1]30'!B97</f>
        <v>270</v>
      </c>
      <c r="C95" s="16">
        <f>'[1]30'!C97</f>
        <v>0</v>
      </c>
      <c r="D95" s="16">
        <f>'[1]30'!D97</f>
        <v>20</v>
      </c>
      <c r="E95" s="16">
        <f>'[1]30'!E97</f>
        <v>0</v>
      </c>
      <c r="F95" s="15">
        <f t="shared" si="17"/>
        <v>290</v>
      </c>
      <c r="G95" s="15">
        <f>'[1]30'!H97</f>
        <v>150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'[1]30'!B98</f>
        <v>270</v>
      </c>
      <c r="C96" s="16">
        <f>'[1]30'!C98</f>
        <v>0</v>
      </c>
      <c r="D96" s="16">
        <f>'[1]30'!D98</f>
        <v>20</v>
      </c>
      <c r="E96" s="16">
        <f>'[1]30'!E98</f>
        <v>0</v>
      </c>
      <c r="F96" s="15">
        <f t="shared" si="17"/>
        <v>290</v>
      </c>
      <c r="G96" s="15">
        <f>'[1]30'!H98</f>
        <v>150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'[1]30'!B99</f>
        <v>270</v>
      </c>
      <c r="C97" s="16">
        <f>'[1]30'!C99</f>
        <v>0</v>
      </c>
      <c r="D97" s="16">
        <f>'[1]30'!D99</f>
        <v>20</v>
      </c>
      <c r="E97" s="16">
        <f>'[1]30'!E99</f>
        <v>0</v>
      </c>
      <c r="F97" s="15">
        <f t="shared" si="17"/>
        <v>290</v>
      </c>
      <c r="G97" s="15">
        <f>'[1]30'!H99</f>
        <v>150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'[1]30'!B100</f>
        <v>270</v>
      </c>
      <c r="C98" s="16">
        <f>'[1]30'!C100</f>
        <v>0</v>
      </c>
      <c r="D98" s="16">
        <f>'[1]30'!D100</f>
        <v>20</v>
      </c>
      <c r="E98" s="16">
        <f>'[1]30'!E100</f>
        <v>0</v>
      </c>
      <c r="F98" s="15">
        <f t="shared" si="17"/>
        <v>290</v>
      </c>
      <c r="G98" s="15">
        <f>'[1]30'!H100</f>
        <v>150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3.6585000000000001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3.6585000000000001</v>
      </c>
      <c r="L99" s="15">
        <f t="shared" si="18"/>
        <v>2.4E-2</v>
      </c>
      <c r="M99" s="15">
        <f t="shared" si="18"/>
        <v>3.6585000000000001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3.6585000000000001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45412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'[2]30'!B5</f>
        <v>36</v>
      </c>
      <c r="C3" s="200">
        <f>'[2]30'!C5</f>
        <v>30</v>
      </c>
      <c r="D3" s="200">
        <f>'[2]30'!D5</f>
        <v>0</v>
      </c>
      <c r="E3" s="200">
        <f>'[2]30'!E5</f>
        <v>0</v>
      </c>
      <c r="F3" s="15">
        <f>SUM(B3:E3)</f>
        <v>66</v>
      </c>
      <c r="G3" s="199">
        <f>'[2]30'!H5</f>
        <v>34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'[2]30'!B6</f>
        <v>36</v>
      </c>
      <c r="C4" s="200">
        <f>'[2]30'!C6</f>
        <v>30</v>
      </c>
      <c r="D4" s="200">
        <f>'[2]30'!D6</f>
        <v>0</v>
      </c>
      <c r="E4" s="200">
        <f>'[2]30'!E6</f>
        <v>0</v>
      </c>
      <c r="F4" s="15">
        <f>SUM(B4:E4)</f>
        <v>66</v>
      </c>
      <c r="G4" s="199">
        <f>'[2]30'!H6</f>
        <v>34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'[2]30'!B7</f>
        <v>36</v>
      </c>
      <c r="C5" s="200">
        <f>'[2]30'!C7</f>
        <v>30</v>
      </c>
      <c r="D5" s="200">
        <f>'[2]30'!D7</f>
        <v>0</v>
      </c>
      <c r="E5" s="200">
        <f>'[2]30'!E7</f>
        <v>0</v>
      </c>
      <c r="F5" s="15">
        <f t="shared" ref="F5:F68" si="6">SUM(B5:E5)</f>
        <v>66</v>
      </c>
      <c r="G5" s="199">
        <f>'[2]30'!H7</f>
        <v>34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'[2]30'!B8</f>
        <v>36</v>
      </c>
      <c r="C6" s="200">
        <f>'[2]30'!C8</f>
        <v>30</v>
      </c>
      <c r="D6" s="200">
        <f>'[2]30'!D8</f>
        <v>0</v>
      </c>
      <c r="E6" s="200">
        <f>'[2]30'!E8</f>
        <v>0</v>
      </c>
      <c r="F6" s="15">
        <f t="shared" si="6"/>
        <v>66</v>
      </c>
      <c r="G6" s="199">
        <f>'[2]30'!H8</f>
        <v>34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'[2]30'!B9</f>
        <v>36</v>
      </c>
      <c r="C7" s="200">
        <f>'[2]30'!C9</f>
        <v>30</v>
      </c>
      <c r="D7" s="200">
        <f>'[2]30'!D9</f>
        <v>0</v>
      </c>
      <c r="E7" s="200">
        <f>'[2]30'!E9</f>
        <v>0</v>
      </c>
      <c r="F7" s="15">
        <f t="shared" si="6"/>
        <v>66</v>
      </c>
      <c r="G7" s="199">
        <f>'[2]30'!H9</f>
        <v>34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'[2]30'!B10</f>
        <v>36</v>
      </c>
      <c r="C8" s="200">
        <f>'[2]30'!C10</f>
        <v>30</v>
      </c>
      <c r="D8" s="200">
        <f>'[2]30'!D10</f>
        <v>0</v>
      </c>
      <c r="E8" s="200">
        <f>'[2]30'!E10</f>
        <v>0</v>
      </c>
      <c r="F8" s="15">
        <f t="shared" si="6"/>
        <v>66</v>
      </c>
      <c r="G8" s="199">
        <f>'[2]30'!H10</f>
        <v>34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'[2]30'!B11</f>
        <v>36</v>
      </c>
      <c r="C9" s="200">
        <f>'[2]30'!C11</f>
        <v>30</v>
      </c>
      <c r="D9" s="200">
        <f>'[2]30'!D11</f>
        <v>0</v>
      </c>
      <c r="E9" s="200">
        <f>'[2]30'!E11</f>
        <v>0</v>
      </c>
      <c r="F9" s="15">
        <f t="shared" si="6"/>
        <v>66</v>
      </c>
      <c r="G9" s="199">
        <f>'[2]30'!H11</f>
        <v>34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'[2]30'!B12</f>
        <v>36</v>
      </c>
      <c r="C10" s="200">
        <f>'[2]30'!C12</f>
        <v>30</v>
      </c>
      <c r="D10" s="200">
        <f>'[2]30'!D12</f>
        <v>0</v>
      </c>
      <c r="E10" s="200">
        <f>'[2]30'!E12</f>
        <v>0</v>
      </c>
      <c r="F10" s="15">
        <f t="shared" si="6"/>
        <v>66</v>
      </c>
      <c r="G10" s="199">
        <f>'[2]30'!H12</f>
        <v>34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'[2]30'!B13</f>
        <v>36</v>
      </c>
      <c r="C11" s="200">
        <f>'[2]30'!C13</f>
        <v>30</v>
      </c>
      <c r="D11" s="200">
        <f>'[2]30'!D13</f>
        <v>0</v>
      </c>
      <c r="E11" s="200">
        <f>'[2]30'!E13</f>
        <v>0</v>
      </c>
      <c r="F11" s="15">
        <f t="shared" si="6"/>
        <v>66</v>
      </c>
      <c r="G11" s="199">
        <f>'[2]30'!H13</f>
        <v>34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'[2]30'!B14</f>
        <v>36</v>
      </c>
      <c r="C12" s="200">
        <f>'[2]30'!C14</f>
        <v>30</v>
      </c>
      <c r="D12" s="200">
        <f>'[2]30'!D14</f>
        <v>0</v>
      </c>
      <c r="E12" s="200">
        <f>'[2]30'!E14</f>
        <v>0</v>
      </c>
      <c r="F12" s="15">
        <f t="shared" si="6"/>
        <v>66</v>
      </c>
      <c r="G12" s="199">
        <f>'[2]30'!H14</f>
        <v>35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'[2]30'!B15</f>
        <v>36</v>
      </c>
      <c r="C13" s="200">
        <f>'[2]30'!C15</f>
        <v>30</v>
      </c>
      <c r="D13" s="200">
        <f>'[2]30'!D15</f>
        <v>0</v>
      </c>
      <c r="E13" s="200">
        <f>'[2]30'!E15</f>
        <v>0</v>
      </c>
      <c r="F13" s="15">
        <f t="shared" si="6"/>
        <v>66</v>
      </c>
      <c r="G13" s="199">
        <f>'[2]30'!H15</f>
        <v>35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'[2]30'!B16</f>
        <v>36</v>
      </c>
      <c r="C14" s="200">
        <f>'[2]30'!C16</f>
        <v>30</v>
      </c>
      <c r="D14" s="200">
        <f>'[2]30'!D16</f>
        <v>0</v>
      </c>
      <c r="E14" s="200">
        <f>'[2]30'!E16</f>
        <v>0</v>
      </c>
      <c r="F14" s="15">
        <f t="shared" si="6"/>
        <v>66</v>
      </c>
      <c r="G14" s="199">
        <f>'[2]30'!H16</f>
        <v>35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'[2]30'!B17</f>
        <v>36</v>
      </c>
      <c r="C15" s="200">
        <f>'[2]30'!C17</f>
        <v>30</v>
      </c>
      <c r="D15" s="200">
        <f>'[2]30'!D17</f>
        <v>0</v>
      </c>
      <c r="E15" s="200">
        <f>'[2]30'!E17</f>
        <v>0</v>
      </c>
      <c r="F15" s="15">
        <f t="shared" si="6"/>
        <v>66</v>
      </c>
      <c r="G15" s="199">
        <f>'[2]30'!H17</f>
        <v>35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'[2]30'!B18</f>
        <v>36</v>
      </c>
      <c r="C16" s="200">
        <f>'[2]30'!C18</f>
        <v>30</v>
      </c>
      <c r="D16" s="200">
        <f>'[2]30'!D18</f>
        <v>0</v>
      </c>
      <c r="E16" s="200">
        <f>'[2]30'!E18</f>
        <v>0</v>
      </c>
      <c r="F16" s="15">
        <f t="shared" si="6"/>
        <v>66</v>
      </c>
      <c r="G16" s="199">
        <f>'[2]30'!H18</f>
        <v>35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'[2]30'!B19</f>
        <v>36</v>
      </c>
      <c r="C17" s="200">
        <f>'[2]30'!C19</f>
        <v>30</v>
      </c>
      <c r="D17" s="200">
        <f>'[2]30'!D19</f>
        <v>0</v>
      </c>
      <c r="E17" s="200">
        <f>'[2]30'!E19</f>
        <v>0</v>
      </c>
      <c r="F17" s="15">
        <f t="shared" si="6"/>
        <v>66</v>
      </c>
      <c r="G17" s="199">
        <f>'[2]30'!H19</f>
        <v>35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'[2]30'!B20</f>
        <v>36</v>
      </c>
      <c r="C18" s="200">
        <f>'[2]30'!C20</f>
        <v>30</v>
      </c>
      <c r="D18" s="200">
        <f>'[2]30'!D20</f>
        <v>0</v>
      </c>
      <c r="E18" s="200">
        <f>'[2]30'!E20</f>
        <v>0</v>
      </c>
      <c r="F18" s="15">
        <f t="shared" si="6"/>
        <v>66</v>
      </c>
      <c r="G18" s="199">
        <f>'[2]30'!H20</f>
        <v>35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'[2]30'!B21</f>
        <v>36</v>
      </c>
      <c r="C19" s="200">
        <f>'[2]30'!C21</f>
        <v>30</v>
      </c>
      <c r="D19" s="200">
        <f>'[2]30'!D21</f>
        <v>0</v>
      </c>
      <c r="E19" s="200">
        <f>'[2]30'!E21</f>
        <v>0</v>
      </c>
      <c r="F19" s="15">
        <f t="shared" si="6"/>
        <v>66</v>
      </c>
      <c r="G19" s="199">
        <f>'[2]30'!H21</f>
        <v>35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'[2]30'!B22</f>
        <v>36</v>
      </c>
      <c r="C20" s="200">
        <f>'[2]30'!C22</f>
        <v>30</v>
      </c>
      <c r="D20" s="200">
        <f>'[2]30'!D22</f>
        <v>0</v>
      </c>
      <c r="E20" s="200">
        <f>'[2]30'!E22</f>
        <v>0</v>
      </c>
      <c r="F20" s="15">
        <f t="shared" si="6"/>
        <v>66</v>
      </c>
      <c r="G20" s="199">
        <f>'[2]30'!H22</f>
        <v>35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'[2]30'!B23</f>
        <v>36</v>
      </c>
      <c r="C21" s="200">
        <f>'[2]30'!C23</f>
        <v>30</v>
      </c>
      <c r="D21" s="200">
        <f>'[2]30'!D23</f>
        <v>0</v>
      </c>
      <c r="E21" s="200">
        <f>'[2]30'!E23</f>
        <v>0</v>
      </c>
      <c r="F21" s="15">
        <f t="shared" si="6"/>
        <v>66</v>
      </c>
      <c r="G21" s="199">
        <f>'[2]30'!H23</f>
        <v>35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'[2]30'!B24</f>
        <v>36</v>
      </c>
      <c r="C22" s="200">
        <f>'[2]30'!C24</f>
        <v>30</v>
      </c>
      <c r="D22" s="200">
        <f>'[2]30'!D24</f>
        <v>0</v>
      </c>
      <c r="E22" s="200">
        <f>'[2]30'!E24</f>
        <v>0</v>
      </c>
      <c r="F22" s="15">
        <f t="shared" si="6"/>
        <v>66</v>
      </c>
      <c r="G22" s="199">
        <f>'[2]30'!H24</f>
        <v>35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'[2]30'!B25</f>
        <v>36</v>
      </c>
      <c r="C23" s="200">
        <f>'[2]30'!C25</f>
        <v>30</v>
      </c>
      <c r="D23" s="200">
        <f>'[2]30'!D25</f>
        <v>0</v>
      </c>
      <c r="E23" s="200">
        <f>'[2]30'!E25</f>
        <v>0</v>
      </c>
      <c r="F23" s="15">
        <f t="shared" si="6"/>
        <v>66</v>
      </c>
      <c r="G23" s="199">
        <f>'[2]30'!H25</f>
        <v>35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'[2]30'!B26</f>
        <v>36</v>
      </c>
      <c r="C24" s="200">
        <f>'[2]30'!C26</f>
        <v>30</v>
      </c>
      <c r="D24" s="200">
        <f>'[2]30'!D26</f>
        <v>0</v>
      </c>
      <c r="E24" s="200">
        <f>'[2]30'!E26</f>
        <v>0</v>
      </c>
      <c r="F24" s="15">
        <f t="shared" si="6"/>
        <v>66</v>
      </c>
      <c r="G24" s="199">
        <f>'[2]30'!H26</f>
        <v>35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'[2]30'!B27</f>
        <v>36</v>
      </c>
      <c r="C25" s="200">
        <f>'[2]30'!C27</f>
        <v>30</v>
      </c>
      <c r="D25" s="200">
        <f>'[2]30'!D27</f>
        <v>0</v>
      </c>
      <c r="E25" s="200">
        <f>'[2]30'!E27</f>
        <v>0</v>
      </c>
      <c r="F25" s="15">
        <f t="shared" si="6"/>
        <v>66</v>
      </c>
      <c r="G25" s="199">
        <f>'[2]30'!H27</f>
        <v>35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'[2]30'!B28</f>
        <v>36</v>
      </c>
      <c r="C26" s="200">
        <f>'[2]30'!C28</f>
        <v>30</v>
      </c>
      <c r="D26" s="200">
        <f>'[2]30'!D28</f>
        <v>0</v>
      </c>
      <c r="E26" s="200">
        <f>'[2]30'!E28</f>
        <v>0</v>
      </c>
      <c r="F26" s="15">
        <f t="shared" si="6"/>
        <v>66</v>
      </c>
      <c r="G26" s="199">
        <f>'[2]30'!H28</f>
        <v>35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'[2]30'!B29</f>
        <v>36</v>
      </c>
      <c r="C27" s="200">
        <f>'[2]30'!C29</f>
        <v>30</v>
      </c>
      <c r="D27" s="200">
        <f>'[2]30'!D29</f>
        <v>0</v>
      </c>
      <c r="E27" s="200">
        <f>'[2]30'!E29</f>
        <v>0</v>
      </c>
      <c r="F27" s="15">
        <f t="shared" si="6"/>
        <v>66</v>
      </c>
      <c r="G27" s="199">
        <f>'[2]30'!H29</f>
        <v>35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'[2]30'!B30</f>
        <v>36</v>
      </c>
      <c r="C28" s="200">
        <f>'[2]30'!C30</f>
        <v>30</v>
      </c>
      <c r="D28" s="200">
        <f>'[2]30'!D30</f>
        <v>0</v>
      </c>
      <c r="E28" s="200">
        <f>'[2]30'!E30</f>
        <v>0</v>
      </c>
      <c r="F28" s="15">
        <f t="shared" si="6"/>
        <v>66</v>
      </c>
      <c r="G28" s="199">
        <f>'[2]30'!H30</f>
        <v>35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'[2]30'!B31</f>
        <v>36</v>
      </c>
      <c r="C29" s="200">
        <f>'[2]30'!C31</f>
        <v>30</v>
      </c>
      <c r="D29" s="200">
        <f>'[2]30'!D31</f>
        <v>0</v>
      </c>
      <c r="E29" s="200">
        <f>'[2]30'!E31</f>
        <v>0</v>
      </c>
      <c r="F29" s="15">
        <f t="shared" si="6"/>
        <v>66</v>
      </c>
      <c r="G29" s="199">
        <f>'[2]30'!H31</f>
        <v>35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'[2]30'!B32</f>
        <v>36</v>
      </c>
      <c r="C30" s="200">
        <f>'[2]30'!C32</f>
        <v>30</v>
      </c>
      <c r="D30" s="200">
        <f>'[2]30'!D32</f>
        <v>0</v>
      </c>
      <c r="E30" s="200">
        <f>'[2]30'!E32</f>
        <v>0</v>
      </c>
      <c r="F30" s="15">
        <f t="shared" si="6"/>
        <v>66</v>
      </c>
      <c r="G30" s="199">
        <f>'[2]30'!H32</f>
        <v>35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'[2]30'!B33</f>
        <v>36</v>
      </c>
      <c r="C31" s="200">
        <f>'[2]30'!C33</f>
        <v>30</v>
      </c>
      <c r="D31" s="200">
        <f>'[2]30'!D33</f>
        <v>0</v>
      </c>
      <c r="E31" s="200">
        <f>'[2]30'!E33</f>
        <v>0</v>
      </c>
      <c r="F31" s="15">
        <f t="shared" si="6"/>
        <v>66</v>
      </c>
      <c r="G31" s="199">
        <f>'[2]30'!H33</f>
        <v>35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'[2]30'!B34</f>
        <v>36</v>
      </c>
      <c r="C32" s="200">
        <f>'[2]30'!C34</f>
        <v>30</v>
      </c>
      <c r="D32" s="200">
        <f>'[2]30'!D34</f>
        <v>0</v>
      </c>
      <c r="E32" s="200">
        <f>'[2]30'!E34</f>
        <v>0</v>
      </c>
      <c r="F32" s="15">
        <f t="shared" si="6"/>
        <v>66</v>
      </c>
      <c r="G32" s="199">
        <f>'[2]30'!H34</f>
        <v>34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'[2]30'!B35</f>
        <v>36</v>
      </c>
      <c r="C33" s="200">
        <f>'[2]30'!C35</f>
        <v>30</v>
      </c>
      <c r="D33" s="200">
        <f>'[2]30'!D35</f>
        <v>0</v>
      </c>
      <c r="E33" s="200">
        <f>'[2]30'!E35</f>
        <v>0</v>
      </c>
      <c r="F33" s="15">
        <f t="shared" si="6"/>
        <v>66</v>
      </c>
      <c r="G33" s="199">
        <f>'[2]30'!H35</f>
        <v>34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'[2]30'!B36</f>
        <v>36</v>
      </c>
      <c r="C34" s="200">
        <f>'[2]30'!C36</f>
        <v>30</v>
      </c>
      <c r="D34" s="200">
        <f>'[2]30'!D36</f>
        <v>0</v>
      </c>
      <c r="E34" s="200">
        <f>'[2]30'!E36</f>
        <v>0</v>
      </c>
      <c r="F34" s="15">
        <f t="shared" si="6"/>
        <v>66</v>
      </c>
      <c r="G34" s="199">
        <f>'[2]30'!H36</f>
        <v>34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'[2]30'!B37</f>
        <v>36</v>
      </c>
      <c r="C35" s="200">
        <f>'[2]30'!C37</f>
        <v>30</v>
      </c>
      <c r="D35" s="200">
        <f>'[2]30'!D37</f>
        <v>0</v>
      </c>
      <c r="E35" s="200">
        <f>'[2]30'!E37</f>
        <v>0</v>
      </c>
      <c r="F35" s="15">
        <f t="shared" si="6"/>
        <v>66</v>
      </c>
      <c r="G35" s="199">
        <f>'[2]30'!H37</f>
        <v>34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'[2]30'!B38</f>
        <v>36</v>
      </c>
      <c r="C36" s="200">
        <f>'[2]30'!C38</f>
        <v>30</v>
      </c>
      <c r="D36" s="200">
        <f>'[2]30'!D38</f>
        <v>0</v>
      </c>
      <c r="E36" s="200">
        <f>'[2]30'!E38</f>
        <v>0</v>
      </c>
      <c r="F36" s="15">
        <f t="shared" si="6"/>
        <v>66</v>
      </c>
      <c r="G36" s="199">
        <f>'[2]30'!H38</f>
        <v>34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'[2]30'!B39</f>
        <v>36</v>
      </c>
      <c r="C37" s="200">
        <f>'[2]30'!C39</f>
        <v>30</v>
      </c>
      <c r="D37" s="200">
        <f>'[2]30'!D39</f>
        <v>0</v>
      </c>
      <c r="E37" s="200">
        <f>'[2]30'!E39</f>
        <v>0</v>
      </c>
      <c r="F37" s="15">
        <f t="shared" si="6"/>
        <v>66</v>
      </c>
      <c r="G37" s="199">
        <f>'[2]30'!H39</f>
        <v>34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'[2]30'!B40</f>
        <v>36</v>
      </c>
      <c r="C38" s="200">
        <f>'[2]30'!C40</f>
        <v>30</v>
      </c>
      <c r="D38" s="200">
        <f>'[2]30'!D40</f>
        <v>0</v>
      </c>
      <c r="E38" s="200">
        <f>'[2]30'!E40</f>
        <v>0</v>
      </c>
      <c r="F38" s="15">
        <f t="shared" si="6"/>
        <v>66</v>
      </c>
      <c r="G38" s="199">
        <f>'[2]30'!H40</f>
        <v>34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'[2]30'!B41</f>
        <v>36</v>
      </c>
      <c r="C39" s="200">
        <f>'[2]30'!C41</f>
        <v>30</v>
      </c>
      <c r="D39" s="200">
        <f>'[2]30'!D41</f>
        <v>0</v>
      </c>
      <c r="E39" s="200">
        <f>'[2]30'!E41</f>
        <v>0</v>
      </c>
      <c r="F39" s="15">
        <f t="shared" si="6"/>
        <v>66</v>
      </c>
      <c r="G39" s="199">
        <f>'[2]30'!H41</f>
        <v>33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33</v>
      </c>
      <c r="L39" s="18">
        <f>frq!C39</f>
        <v>1</v>
      </c>
      <c r="M39" s="124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9">
        <f>'[2]30'!B42</f>
        <v>36</v>
      </c>
      <c r="C40" s="200">
        <f>'[2]30'!C42</f>
        <v>30</v>
      </c>
      <c r="D40" s="200">
        <f>'[2]30'!D42</f>
        <v>0</v>
      </c>
      <c r="E40" s="200">
        <f>'[2]30'!E42</f>
        <v>0</v>
      </c>
      <c r="F40" s="15">
        <f t="shared" si="6"/>
        <v>66</v>
      </c>
      <c r="G40" s="199">
        <f>'[2]30'!H42</f>
        <v>33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33</v>
      </c>
      <c r="L40" s="18">
        <f>frq!C40</f>
        <v>1</v>
      </c>
      <c r="M40" s="124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9">
        <f>'[2]30'!B43</f>
        <v>36</v>
      </c>
      <c r="C41" s="200">
        <f>'[2]30'!C43</f>
        <v>30</v>
      </c>
      <c r="D41" s="200">
        <f>'[2]30'!D43</f>
        <v>0</v>
      </c>
      <c r="E41" s="200">
        <f>'[2]30'!E43</f>
        <v>0</v>
      </c>
      <c r="F41" s="15">
        <f t="shared" si="6"/>
        <v>66</v>
      </c>
      <c r="G41" s="199">
        <f>'[2]30'!H43</f>
        <v>33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9">
        <f>'[2]30'!B44</f>
        <v>36</v>
      </c>
      <c r="C42" s="200">
        <f>'[2]30'!C44</f>
        <v>30</v>
      </c>
      <c r="D42" s="200">
        <f>'[2]30'!D44</f>
        <v>0</v>
      </c>
      <c r="E42" s="200">
        <f>'[2]30'!E44</f>
        <v>0</v>
      </c>
      <c r="F42" s="15">
        <f t="shared" si="6"/>
        <v>66</v>
      </c>
      <c r="G42" s="199">
        <f>'[2]30'!H44</f>
        <v>33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'[2]30'!B45</f>
        <v>36</v>
      </c>
      <c r="C43" s="200">
        <f>'[2]30'!C45</f>
        <v>30</v>
      </c>
      <c r="D43" s="200">
        <f>'[2]30'!D45</f>
        <v>0</v>
      </c>
      <c r="E43" s="200">
        <f>'[2]30'!E45</f>
        <v>0</v>
      </c>
      <c r="F43" s="15">
        <f t="shared" si="6"/>
        <v>66</v>
      </c>
      <c r="G43" s="199">
        <f>'[2]30'!H45</f>
        <v>33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33</v>
      </c>
      <c r="L43" s="18">
        <f>frq!C43</f>
        <v>1</v>
      </c>
      <c r="M43" s="124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9">
        <f>'[2]30'!B46</f>
        <v>36</v>
      </c>
      <c r="C44" s="200">
        <f>'[2]30'!C46</f>
        <v>30</v>
      </c>
      <c r="D44" s="200">
        <f>'[2]30'!D46</f>
        <v>0</v>
      </c>
      <c r="E44" s="200">
        <f>'[2]30'!E46</f>
        <v>0</v>
      </c>
      <c r="F44" s="15">
        <f t="shared" si="6"/>
        <v>66</v>
      </c>
      <c r="G44" s="199">
        <f>'[2]30'!H46</f>
        <v>33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33</v>
      </c>
      <c r="L44" s="18">
        <f>frq!C44</f>
        <v>1</v>
      </c>
      <c r="M44" s="124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9">
        <f>'[2]30'!B47</f>
        <v>36</v>
      </c>
      <c r="C45" s="200">
        <f>'[2]30'!C47</f>
        <v>30</v>
      </c>
      <c r="D45" s="200">
        <f>'[2]30'!D47</f>
        <v>0</v>
      </c>
      <c r="E45" s="200">
        <f>'[2]30'!E47</f>
        <v>0</v>
      </c>
      <c r="F45" s="15">
        <f t="shared" si="6"/>
        <v>66</v>
      </c>
      <c r="G45" s="199">
        <f>'[2]30'!H47</f>
        <v>33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33</v>
      </c>
      <c r="L45" s="18">
        <f>frq!C45</f>
        <v>1</v>
      </c>
      <c r="M45" s="124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9">
        <f>'[2]30'!B48</f>
        <v>36</v>
      </c>
      <c r="C46" s="200">
        <f>'[2]30'!C48</f>
        <v>30</v>
      </c>
      <c r="D46" s="200">
        <f>'[2]30'!D48</f>
        <v>0</v>
      </c>
      <c r="E46" s="200">
        <f>'[2]30'!E48</f>
        <v>0</v>
      </c>
      <c r="F46" s="15">
        <f t="shared" si="6"/>
        <v>66</v>
      </c>
      <c r="G46" s="199">
        <f>'[2]30'!H48</f>
        <v>33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33</v>
      </c>
      <c r="L46" s="18">
        <f>frq!C46</f>
        <v>1</v>
      </c>
      <c r="M46" s="124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9">
        <f>'[2]30'!B49</f>
        <v>36</v>
      </c>
      <c r="C47" s="200">
        <f>'[2]30'!C49</f>
        <v>30</v>
      </c>
      <c r="D47" s="200">
        <f>'[2]30'!D49</f>
        <v>0</v>
      </c>
      <c r="E47" s="200">
        <f>'[2]30'!E49</f>
        <v>0</v>
      </c>
      <c r="F47" s="15">
        <f t="shared" si="6"/>
        <v>66</v>
      </c>
      <c r="G47" s="199">
        <f>'[2]30'!H49</f>
        <v>33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33</v>
      </c>
      <c r="L47" s="18">
        <f>frq!C47</f>
        <v>1</v>
      </c>
      <c r="M47" s="124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9">
        <f>'[2]30'!B50</f>
        <v>36</v>
      </c>
      <c r="C48" s="200">
        <f>'[2]30'!C50</f>
        <v>30</v>
      </c>
      <c r="D48" s="200">
        <f>'[2]30'!D50</f>
        <v>0</v>
      </c>
      <c r="E48" s="200">
        <f>'[2]30'!E50</f>
        <v>0</v>
      </c>
      <c r="F48" s="15">
        <f t="shared" si="6"/>
        <v>66</v>
      </c>
      <c r="G48" s="199">
        <f>'[2]30'!H50</f>
        <v>33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33</v>
      </c>
      <c r="L48" s="18">
        <f>frq!C48</f>
        <v>1</v>
      </c>
      <c r="M48" s="124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'[2]30'!B51</f>
        <v>36</v>
      </c>
      <c r="C49" s="200">
        <f>'[2]30'!C51</f>
        <v>30</v>
      </c>
      <c r="D49" s="200">
        <f>'[2]30'!D51</f>
        <v>0</v>
      </c>
      <c r="E49" s="200">
        <f>'[2]30'!E51</f>
        <v>0</v>
      </c>
      <c r="F49" s="15">
        <f t="shared" si="6"/>
        <v>66</v>
      </c>
      <c r="G49" s="199">
        <f>'[2]30'!H51</f>
        <v>33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33</v>
      </c>
      <c r="L49" s="18">
        <f>frq!C49</f>
        <v>1</v>
      </c>
      <c r="M49" s="124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'[2]30'!B52</f>
        <v>36</v>
      </c>
      <c r="C50" s="200">
        <f>'[2]30'!C52</f>
        <v>30</v>
      </c>
      <c r="D50" s="200">
        <f>'[2]30'!D52</f>
        <v>0</v>
      </c>
      <c r="E50" s="200">
        <f>'[2]30'!E52</f>
        <v>0</v>
      </c>
      <c r="F50" s="15">
        <f t="shared" si="6"/>
        <v>66</v>
      </c>
      <c r="G50" s="199">
        <f>'[2]30'!H52</f>
        <v>33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'[2]30'!B53</f>
        <v>36</v>
      </c>
      <c r="C51" s="200">
        <f>'[2]30'!C53</f>
        <v>30</v>
      </c>
      <c r="D51" s="200">
        <f>'[2]30'!D53</f>
        <v>0</v>
      </c>
      <c r="E51" s="200">
        <f>'[2]30'!E53</f>
        <v>0</v>
      </c>
      <c r="F51" s="15">
        <f t="shared" si="6"/>
        <v>66</v>
      </c>
      <c r="G51" s="199">
        <f>'[2]30'!H53</f>
        <v>33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'[2]30'!B54</f>
        <v>36</v>
      </c>
      <c r="C52" s="200">
        <f>'[2]30'!C54</f>
        <v>30</v>
      </c>
      <c r="D52" s="200">
        <f>'[2]30'!D54</f>
        <v>0</v>
      </c>
      <c r="E52" s="200">
        <f>'[2]30'!E54</f>
        <v>0</v>
      </c>
      <c r="F52" s="15">
        <f t="shared" si="6"/>
        <v>66</v>
      </c>
      <c r="G52" s="199">
        <f>'[2]30'!H54</f>
        <v>33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'[2]30'!B55</f>
        <v>36</v>
      </c>
      <c r="C53" s="200">
        <f>'[2]30'!C55</f>
        <v>30</v>
      </c>
      <c r="D53" s="200">
        <f>'[2]30'!D55</f>
        <v>0</v>
      </c>
      <c r="E53" s="200">
        <f>'[2]30'!E55</f>
        <v>0</v>
      </c>
      <c r="F53" s="15">
        <f t="shared" si="6"/>
        <v>66</v>
      </c>
      <c r="G53" s="199">
        <f>'[2]30'!H55</f>
        <v>32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'[2]30'!B56</f>
        <v>36</v>
      </c>
      <c r="C54" s="200">
        <f>'[2]30'!C56</f>
        <v>30</v>
      </c>
      <c r="D54" s="200">
        <f>'[2]30'!D56</f>
        <v>0</v>
      </c>
      <c r="E54" s="200">
        <f>'[2]30'!E56</f>
        <v>0</v>
      </c>
      <c r="F54" s="15">
        <f t="shared" si="6"/>
        <v>66</v>
      </c>
      <c r="G54" s="199">
        <f>'[2]30'!H56</f>
        <v>32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'[2]30'!B57</f>
        <v>36</v>
      </c>
      <c r="C55" s="200">
        <f>'[2]30'!C57</f>
        <v>30</v>
      </c>
      <c r="D55" s="200">
        <f>'[2]30'!D57</f>
        <v>0</v>
      </c>
      <c r="E55" s="200">
        <f>'[2]30'!E57</f>
        <v>0</v>
      </c>
      <c r="F55" s="15">
        <f t="shared" si="6"/>
        <v>66</v>
      </c>
      <c r="G55" s="199">
        <f>'[2]30'!H57</f>
        <v>32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'[2]30'!B58</f>
        <v>36</v>
      </c>
      <c r="C56" s="200">
        <f>'[2]30'!C58</f>
        <v>30</v>
      </c>
      <c r="D56" s="200">
        <f>'[2]30'!D58</f>
        <v>0</v>
      </c>
      <c r="E56" s="200">
        <f>'[2]30'!E58</f>
        <v>0</v>
      </c>
      <c r="F56" s="15">
        <f t="shared" si="6"/>
        <v>66</v>
      </c>
      <c r="G56" s="199">
        <f>'[2]30'!H58</f>
        <v>32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'[2]30'!B59</f>
        <v>36</v>
      </c>
      <c r="C57" s="200">
        <f>'[2]30'!C59</f>
        <v>30</v>
      </c>
      <c r="D57" s="200">
        <f>'[2]30'!D59</f>
        <v>0</v>
      </c>
      <c r="E57" s="200">
        <f>'[2]30'!E59</f>
        <v>0</v>
      </c>
      <c r="F57" s="15">
        <f t="shared" si="6"/>
        <v>66</v>
      </c>
      <c r="G57" s="199">
        <f>'[2]30'!H59</f>
        <v>32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'[2]30'!B60</f>
        <v>36</v>
      </c>
      <c r="C58" s="200">
        <f>'[2]30'!C60</f>
        <v>30</v>
      </c>
      <c r="D58" s="200">
        <f>'[2]30'!D60</f>
        <v>0</v>
      </c>
      <c r="E58" s="200">
        <f>'[2]30'!E60</f>
        <v>0</v>
      </c>
      <c r="F58" s="15">
        <f t="shared" si="6"/>
        <v>66</v>
      </c>
      <c r="G58" s="199">
        <f>'[2]30'!H60</f>
        <v>32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'[2]30'!B61</f>
        <v>36</v>
      </c>
      <c r="C59" s="200">
        <f>'[2]30'!C61</f>
        <v>30</v>
      </c>
      <c r="D59" s="200">
        <f>'[2]30'!D61</f>
        <v>0</v>
      </c>
      <c r="E59" s="200">
        <f>'[2]30'!E61</f>
        <v>0</v>
      </c>
      <c r="F59" s="15">
        <f t="shared" si="6"/>
        <v>66</v>
      </c>
      <c r="G59" s="199">
        <f>'[2]30'!H61</f>
        <v>32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'[2]30'!B62</f>
        <v>36</v>
      </c>
      <c r="C60" s="200">
        <f>'[2]30'!C62</f>
        <v>30</v>
      </c>
      <c r="D60" s="200">
        <f>'[2]30'!D62</f>
        <v>0</v>
      </c>
      <c r="E60" s="200">
        <f>'[2]30'!E62</f>
        <v>0</v>
      </c>
      <c r="F60" s="15">
        <f t="shared" si="6"/>
        <v>66</v>
      </c>
      <c r="G60" s="199">
        <f>'[2]30'!H62</f>
        <v>31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'[2]30'!B63</f>
        <v>36</v>
      </c>
      <c r="C61" s="200">
        <f>'[2]30'!C63</f>
        <v>30</v>
      </c>
      <c r="D61" s="200">
        <f>'[2]30'!D63</f>
        <v>0</v>
      </c>
      <c r="E61" s="200">
        <f>'[2]30'!E63</f>
        <v>0</v>
      </c>
      <c r="F61" s="15">
        <f t="shared" si="6"/>
        <v>66</v>
      </c>
      <c r="G61" s="199">
        <f>'[2]30'!H63</f>
        <v>31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'[2]30'!B64</f>
        <v>36</v>
      </c>
      <c r="C62" s="200">
        <f>'[2]30'!C64</f>
        <v>30</v>
      </c>
      <c r="D62" s="200">
        <f>'[2]30'!D64</f>
        <v>0</v>
      </c>
      <c r="E62" s="200">
        <f>'[2]30'!E64</f>
        <v>0</v>
      </c>
      <c r="F62" s="15">
        <f t="shared" si="6"/>
        <v>66</v>
      </c>
      <c r="G62" s="199">
        <f>'[2]30'!H64</f>
        <v>31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'[2]30'!B65</f>
        <v>36</v>
      </c>
      <c r="C63" s="200">
        <f>'[2]30'!C65</f>
        <v>30</v>
      </c>
      <c r="D63" s="200">
        <f>'[2]30'!D65</f>
        <v>0</v>
      </c>
      <c r="E63" s="200">
        <f>'[2]30'!E65</f>
        <v>0</v>
      </c>
      <c r="F63" s="15">
        <f t="shared" si="6"/>
        <v>66</v>
      </c>
      <c r="G63" s="199">
        <f>'[2]30'!H65</f>
        <v>31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'[2]30'!B66</f>
        <v>36</v>
      </c>
      <c r="C64" s="200">
        <f>'[2]30'!C66</f>
        <v>30</v>
      </c>
      <c r="D64" s="200">
        <f>'[2]30'!D66</f>
        <v>0</v>
      </c>
      <c r="E64" s="200">
        <f>'[2]30'!E66</f>
        <v>0</v>
      </c>
      <c r="F64" s="15">
        <f t="shared" si="6"/>
        <v>66</v>
      </c>
      <c r="G64" s="199">
        <f>'[2]30'!H66</f>
        <v>31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'[2]30'!B67</f>
        <v>36</v>
      </c>
      <c r="C65" s="200">
        <f>'[2]30'!C67</f>
        <v>30</v>
      </c>
      <c r="D65" s="200">
        <f>'[2]30'!D67</f>
        <v>0</v>
      </c>
      <c r="E65" s="200">
        <f>'[2]30'!E67</f>
        <v>0</v>
      </c>
      <c r="F65" s="15">
        <f t="shared" si="6"/>
        <v>66</v>
      </c>
      <c r="G65" s="199">
        <f>'[2]30'!H67</f>
        <v>31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'[2]30'!B68</f>
        <v>36</v>
      </c>
      <c r="C66" s="200">
        <f>'[2]30'!C68</f>
        <v>30</v>
      </c>
      <c r="D66" s="200">
        <f>'[2]30'!D68</f>
        <v>0</v>
      </c>
      <c r="E66" s="200">
        <f>'[2]30'!E68</f>
        <v>0</v>
      </c>
      <c r="F66" s="15">
        <f t="shared" si="6"/>
        <v>66</v>
      </c>
      <c r="G66" s="199">
        <f>'[2]30'!H68</f>
        <v>31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'[2]30'!B69</f>
        <v>36</v>
      </c>
      <c r="C67" s="200">
        <f>'[2]30'!C69</f>
        <v>30</v>
      </c>
      <c r="D67" s="200">
        <f>'[2]30'!D69</f>
        <v>0</v>
      </c>
      <c r="E67" s="200">
        <f>'[2]30'!E69</f>
        <v>0</v>
      </c>
      <c r="F67" s="15">
        <f t="shared" si="6"/>
        <v>66</v>
      </c>
      <c r="G67" s="199">
        <f>'[2]30'!H69</f>
        <v>31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'[2]30'!B70</f>
        <v>36</v>
      </c>
      <c r="C68" s="200">
        <f>'[2]30'!C70</f>
        <v>30</v>
      </c>
      <c r="D68" s="200">
        <f>'[2]30'!D70</f>
        <v>0</v>
      </c>
      <c r="E68" s="200">
        <f>'[2]30'!E70</f>
        <v>0</v>
      </c>
      <c r="F68" s="15">
        <f t="shared" si="6"/>
        <v>66</v>
      </c>
      <c r="G68" s="199">
        <f>'[2]30'!H70</f>
        <v>31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'[2]30'!B71</f>
        <v>36</v>
      </c>
      <c r="C69" s="200">
        <f>'[2]30'!C71</f>
        <v>30</v>
      </c>
      <c r="D69" s="200">
        <f>'[2]30'!D71</f>
        <v>0</v>
      </c>
      <c r="E69" s="200">
        <f>'[2]30'!E71</f>
        <v>0</v>
      </c>
      <c r="F69" s="15">
        <f t="shared" ref="F69:F98" si="16">SUM(B69:E69)</f>
        <v>66</v>
      </c>
      <c r="G69" s="199">
        <f>'[2]30'!H71</f>
        <v>31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31</v>
      </c>
      <c r="L69" s="18">
        <f>frq!C69</f>
        <v>1</v>
      </c>
      <c r="M69" s="124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'[2]30'!B72</f>
        <v>36</v>
      </c>
      <c r="C70" s="200">
        <f>'[2]30'!C72</f>
        <v>30</v>
      </c>
      <c r="D70" s="200">
        <f>'[2]30'!D72</f>
        <v>0</v>
      </c>
      <c r="E70" s="200">
        <f>'[2]30'!E72</f>
        <v>0</v>
      </c>
      <c r="F70" s="15">
        <f t="shared" si="16"/>
        <v>66</v>
      </c>
      <c r="G70" s="199">
        <f>'[2]30'!H72</f>
        <v>31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31</v>
      </c>
      <c r="L70" s="18">
        <f>frq!C70</f>
        <v>1</v>
      </c>
      <c r="M70" s="124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'[2]30'!B73</f>
        <v>36</v>
      </c>
      <c r="C71" s="200">
        <f>'[2]30'!C73</f>
        <v>30</v>
      </c>
      <c r="D71" s="200">
        <f>'[2]30'!D73</f>
        <v>0</v>
      </c>
      <c r="E71" s="200">
        <f>'[2]30'!E73</f>
        <v>0</v>
      </c>
      <c r="F71" s="15">
        <f t="shared" si="16"/>
        <v>66</v>
      </c>
      <c r="G71" s="199">
        <f>'[2]30'!H73</f>
        <v>31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31</v>
      </c>
      <c r="L71" s="18">
        <f>frq!C71</f>
        <v>1</v>
      </c>
      <c r="M71" s="124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'[2]30'!B74</f>
        <v>36</v>
      </c>
      <c r="C72" s="200">
        <f>'[2]30'!C74</f>
        <v>30</v>
      </c>
      <c r="D72" s="200">
        <f>'[2]30'!D74</f>
        <v>0</v>
      </c>
      <c r="E72" s="200">
        <f>'[2]30'!E74</f>
        <v>0</v>
      </c>
      <c r="F72" s="15">
        <f t="shared" si="16"/>
        <v>66</v>
      </c>
      <c r="G72" s="199">
        <f>'[2]30'!H74</f>
        <v>31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31</v>
      </c>
      <c r="L72" s="18">
        <f>frq!C72</f>
        <v>1</v>
      </c>
      <c r="M72" s="124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'[2]30'!B75</f>
        <v>36</v>
      </c>
      <c r="C73" s="200">
        <f>'[2]30'!C75</f>
        <v>30</v>
      </c>
      <c r="D73" s="200">
        <f>'[2]30'!D75</f>
        <v>0</v>
      </c>
      <c r="E73" s="200">
        <f>'[2]30'!E75</f>
        <v>0</v>
      </c>
      <c r="F73" s="15">
        <f t="shared" si="16"/>
        <v>66</v>
      </c>
      <c r="G73" s="199">
        <f>'[2]30'!H75</f>
        <v>31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31</v>
      </c>
      <c r="L73" s="18">
        <f>frq!C73</f>
        <v>1</v>
      </c>
      <c r="M73" s="124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'[2]30'!B76</f>
        <v>36</v>
      </c>
      <c r="C74" s="200">
        <f>'[2]30'!C76</f>
        <v>30</v>
      </c>
      <c r="D74" s="200">
        <f>'[2]30'!D76</f>
        <v>0</v>
      </c>
      <c r="E74" s="200">
        <f>'[2]30'!E76</f>
        <v>0</v>
      </c>
      <c r="F74" s="15">
        <f t="shared" si="16"/>
        <v>66</v>
      </c>
      <c r="G74" s="199">
        <f>'[2]30'!H76</f>
        <v>31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31</v>
      </c>
      <c r="L74" s="18">
        <f>frq!C74</f>
        <v>1</v>
      </c>
      <c r="M74" s="124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'[2]30'!B77</f>
        <v>36</v>
      </c>
      <c r="C75" s="200">
        <f>'[2]30'!C77</f>
        <v>30</v>
      </c>
      <c r="D75" s="200">
        <f>'[2]30'!D77</f>
        <v>0</v>
      </c>
      <c r="E75" s="200">
        <f>'[2]30'!E77</f>
        <v>0</v>
      </c>
      <c r="F75" s="15">
        <f t="shared" si="16"/>
        <v>66</v>
      </c>
      <c r="G75" s="199">
        <f>'[2]30'!H77</f>
        <v>31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'[2]30'!B78</f>
        <v>36</v>
      </c>
      <c r="C76" s="200">
        <f>'[2]30'!C78</f>
        <v>30</v>
      </c>
      <c r="D76" s="200">
        <f>'[2]30'!D78</f>
        <v>0</v>
      </c>
      <c r="E76" s="200">
        <f>'[2]30'!E78</f>
        <v>0</v>
      </c>
      <c r="F76" s="15">
        <f t="shared" si="16"/>
        <v>66</v>
      </c>
      <c r="G76" s="199">
        <f>'[2]30'!H78</f>
        <v>31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'[2]30'!B79</f>
        <v>36</v>
      </c>
      <c r="C77" s="200">
        <f>'[2]30'!C79</f>
        <v>30</v>
      </c>
      <c r="D77" s="200">
        <f>'[2]30'!D79</f>
        <v>0</v>
      </c>
      <c r="E77" s="200">
        <f>'[2]30'!E79</f>
        <v>0</v>
      </c>
      <c r="F77" s="15">
        <f t="shared" si="16"/>
        <v>66</v>
      </c>
      <c r="G77" s="199">
        <f>'[2]30'!H79</f>
        <v>31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'[2]30'!B80</f>
        <v>36</v>
      </c>
      <c r="C78" s="200">
        <f>'[2]30'!C80</f>
        <v>30</v>
      </c>
      <c r="D78" s="200">
        <f>'[2]30'!D80</f>
        <v>0</v>
      </c>
      <c r="E78" s="200">
        <f>'[2]30'!E80</f>
        <v>0</v>
      </c>
      <c r="F78" s="15">
        <f t="shared" si="16"/>
        <v>66</v>
      </c>
      <c r="G78" s="199">
        <f>'[2]30'!H80</f>
        <v>31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'[2]30'!B81</f>
        <v>36</v>
      </c>
      <c r="C79" s="200">
        <f>'[2]30'!C81</f>
        <v>30</v>
      </c>
      <c r="D79" s="200">
        <f>'[2]30'!D81</f>
        <v>0</v>
      </c>
      <c r="E79" s="200">
        <f>'[2]30'!E81</f>
        <v>0</v>
      </c>
      <c r="F79" s="15">
        <f t="shared" si="16"/>
        <v>66</v>
      </c>
      <c r="G79" s="199">
        <f>'[2]30'!H81</f>
        <v>31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31</v>
      </c>
      <c r="L79" s="18">
        <f>frq!C79</f>
        <v>1</v>
      </c>
      <c r="M79" s="124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'[2]30'!B82</f>
        <v>36</v>
      </c>
      <c r="C80" s="200">
        <f>'[2]30'!C82</f>
        <v>30</v>
      </c>
      <c r="D80" s="200">
        <f>'[2]30'!D82</f>
        <v>0</v>
      </c>
      <c r="E80" s="200">
        <f>'[2]30'!E82</f>
        <v>0</v>
      </c>
      <c r="F80" s="15">
        <f t="shared" si="16"/>
        <v>66</v>
      </c>
      <c r="G80" s="199">
        <f>'[2]30'!H82</f>
        <v>32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'[2]30'!B83</f>
        <v>36</v>
      </c>
      <c r="C81" s="200">
        <f>'[2]30'!C83</f>
        <v>30</v>
      </c>
      <c r="D81" s="200">
        <f>'[2]30'!D83</f>
        <v>0</v>
      </c>
      <c r="E81" s="200">
        <f>'[2]30'!E83</f>
        <v>0</v>
      </c>
      <c r="F81" s="15">
        <f t="shared" si="16"/>
        <v>66</v>
      </c>
      <c r="G81" s="199">
        <f>'[2]30'!H83</f>
        <v>32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'[2]30'!B84</f>
        <v>36</v>
      </c>
      <c r="C82" s="200">
        <f>'[2]30'!C84</f>
        <v>30</v>
      </c>
      <c r="D82" s="200">
        <f>'[2]30'!D84</f>
        <v>0</v>
      </c>
      <c r="E82" s="200">
        <f>'[2]30'!E84</f>
        <v>0</v>
      </c>
      <c r="F82" s="15">
        <f t="shared" si="16"/>
        <v>66</v>
      </c>
      <c r="G82" s="199">
        <f>'[2]30'!H84</f>
        <v>32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'[2]30'!B85</f>
        <v>36</v>
      </c>
      <c r="C83" s="200">
        <f>'[2]30'!C85</f>
        <v>30</v>
      </c>
      <c r="D83" s="200">
        <f>'[2]30'!D85</f>
        <v>0</v>
      </c>
      <c r="E83" s="200">
        <f>'[2]30'!E85</f>
        <v>0</v>
      </c>
      <c r="F83" s="15">
        <f t="shared" si="16"/>
        <v>66</v>
      </c>
      <c r="G83" s="199">
        <f>'[2]30'!H85</f>
        <v>32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'[2]30'!B86</f>
        <v>36</v>
      </c>
      <c r="C84" s="200">
        <f>'[2]30'!C86</f>
        <v>30</v>
      </c>
      <c r="D84" s="200">
        <f>'[2]30'!D86</f>
        <v>0</v>
      </c>
      <c r="E84" s="200">
        <f>'[2]30'!E86</f>
        <v>0</v>
      </c>
      <c r="F84" s="15">
        <f t="shared" si="16"/>
        <v>66</v>
      </c>
      <c r="G84" s="199">
        <f>'[2]30'!H86</f>
        <v>32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'[2]30'!B87</f>
        <v>36</v>
      </c>
      <c r="C85" s="200">
        <f>'[2]30'!C87</f>
        <v>30</v>
      </c>
      <c r="D85" s="200">
        <f>'[2]30'!D87</f>
        <v>0</v>
      </c>
      <c r="E85" s="200">
        <f>'[2]30'!E87</f>
        <v>0</v>
      </c>
      <c r="F85" s="15">
        <f t="shared" si="16"/>
        <v>66</v>
      </c>
      <c r="G85" s="199">
        <f>'[2]30'!H87</f>
        <v>32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'[2]30'!B88</f>
        <v>36</v>
      </c>
      <c r="C86" s="200">
        <f>'[2]30'!C88</f>
        <v>30</v>
      </c>
      <c r="D86" s="200">
        <f>'[2]30'!D88</f>
        <v>0</v>
      </c>
      <c r="E86" s="200">
        <f>'[2]30'!E88</f>
        <v>0</v>
      </c>
      <c r="F86" s="15">
        <f t="shared" si="16"/>
        <v>66</v>
      </c>
      <c r="G86" s="199">
        <f>'[2]30'!H88</f>
        <v>32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'[2]30'!B89</f>
        <v>36</v>
      </c>
      <c r="C87" s="200">
        <f>'[2]30'!C89</f>
        <v>30</v>
      </c>
      <c r="D87" s="200">
        <f>'[2]30'!D89</f>
        <v>0</v>
      </c>
      <c r="E87" s="200">
        <f>'[2]30'!E89</f>
        <v>0</v>
      </c>
      <c r="F87" s="15">
        <f t="shared" si="16"/>
        <v>66</v>
      </c>
      <c r="G87" s="199">
        <f>'[2]30'!H89</f>
        <v>32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32</v>
      </c>
      <c r="L87" s="18">
        <f>frq!C87</f>
        <v>1</v>
      </c>
      <c r="M87" s="124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99">
        <f>'[2]30'!B90</f>
        <v>36</v>
      </c>
      <c r="C88" s="200">
        <f>'[2]30'!C90</f>
        <v>30</v>
      </c>
      <c r="D88" s="200">
        <f>'[2]30'!D90</f>
        <v>0</v>
      </c>
      <c r="E88" s="200">
        <f>'[2]30'!E90</f>
        <v>0</v>
      </c>
      <c r="F88" s="15">
        <f t="shared" si="16"/>
        <v>66</v>
      </c>
      <c r="G88" s="199">
        <f>'[2]30'!H90</f>
        <v>33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'[2]30'!B91</f>
        <v>36</v>
      </c>
      <c r="C89" s="200">
        <f>'[2]30'!C91</f>
        <v>30</v>
      </c>
      <c r="D89" s="200">
        <f>'[2]30'!D91</f>
        <v>0</v>
      </c>
      <c r="E89" s="200">
        <f>'[2]30'!E91</f>
        <v>0</v>
      </c>
      <c r="F89" s="15">
        <f t="shared" si="16"/>
        <v>66</v>
      </c>
      <c r="G89" s="199">
        <f>'[2]30'!H91</f>
        <v>33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'[2]30'!B92</f>
        <v>36</v>
      </c>
      <c r="C90" s="200">
        <f>'[2]30'!C92</f>
        <v>30</v>
      </c>
      <c r="D90" s="200">
        <f>'[2]30'!D92</f>
        <v>0</v>
      </c>
      <c r="E90" s="200">
        <f>'[2]30'!E92</f>
        <v>0</v>
      </c>
      <c r="F90" s="15">
        <f t="shared" si="16"/>
        <v>66</v>
      </c>
      <c r="G90" s="199">
        <f>'[2]30'!H92</f>
        <v>33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'[2]30'!B93</f>
        <v>36</v>
      </c>
      <c r="C91" s="200">
        <f>'[2]30'!C93</f>
        <v>30</v>
      </c>
      <c r="D91" s="200">
        <f>'[2]30'!D93</f>
        <v>0</v>
      </c>
      <c r="E91" s="200">
        <f>'[2]30'!E93</f>
        <v>0</v>
      </c>
      <c r="F91" s="15">
        <f t="shared" si="16"/>
        <v>66</v>
      </c>
      <c r="G91" s="199">
        <f>'[2]30'!H93</f>
        <v>33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'[2]30'!B94</f>
        <v>36</v>
      </c>
      <c r="C92" s="200">
        <f>'[2]30'!C94</f>
        <v>30</v>
      </c>
      <c r="D92" s="200">
        <f>'[2]30'!D94</f>
        <v>0</v>
      </c>
      <c r="E92" s="200">
        <f>'[2]30'!E94</f>
        <v>0</v>
      </c>
      <c r="F92" s="15">
        <f t="shared" si="16"/>
        <v>66</v>
      </c>
      <c r="G92" s="199">
        <f>'[2]30'!H94</f>
        <v>33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'[2]30'!B95</f>
        <v>36</v>
      </c>
      <c r="C93" s="200">
        <f>'[2]30'!C95</f>
        <v>30</v>
      </c>
      <c r="D93" s="200">
        <f>'[2]30'!D95</f>
        <v>0</v>
      </c>
      <c r="E93" s="200">
        <f>'[2]30'!E95</f>
        <v>0</v>
      </c>
      <c r="F93" s="15">
        <f t="shared" si="16"/>
        <v>66</v>
      </c>
      <c r="G93" s="199">
        <f>'[2]30'!H95</f>
        <v>33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'[2]30'!B96</f>
        <v>36</v>
      </c>
      <c r="C94" s="200">
        <f>'[2]30'!C96</f>
        <v>30</v>
      </c>
      <c r="D94" s="200">
        <f>'[2]30'!D96</f>
        <v>0</v>
      </c>
      <c r="E94" s="200">
        <f>'[2]30'!E96</f>
        <v>0</v>
      </c>
      <c r="F94" s="15">
        <f t="shared" si="16"/>
        <v>66</v>
      </c>
      <c r="G94" s="199">
        <f>'[2]30'!H96</f>
        <v>33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'[2]30'!B97</f>
        <v>36</v>
      </c>
      <c r="C95" s="200">
        <f>'[2]30'!C97</f>
        <v>30</v>
      </c>
      <c r="D95" s="200">
        <f>'[2]30'!D97</f>
        <v>0</v>
      </c>
      <c r="E95" s="200">
        <f>'[2]30'!E97</f>
        <v>0</v>
      </c>
      <c r="F95" s="15">
        <f t="shared" si="16"/>
        <v>66</v>
      </c>
      <c r="G95" s="199">
        <f>'[2]30'!H97</f>
        <v>33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'[2]30'!B98</f>
        <v>36</v>
      </c>
      <c r="C96" s="200">
        <f>'[2]30'!C98</f>
        <v>30</v>
      </c>
      <c r="D96" s="200">
        <f>'[2]30'!D98</f>
        <v>0</v>
      </c>
      <c r="E96" s="200">
        <f>'[2]30'!E98</f>
        <v>0</v>
      </c>
      <c r="F96" s="15">
        <f t="shared" si="16"/>
        <v>66</v>
      </c>
      <c r="G96" s="199">
        <f>'[2]30'!H98</f>
        <v>33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'[2]30'!B99</f>
        <v>36</v>
      </c>
      <c r="C97" s="200">
        <f>'[2]30'!C99</f>
        <v>30</v>
      </c>
      <c r="D97" s="200">
        <f>'[2]30'!D99</f>
        <v>0</v>
      </c>
      <c r="E97" s="200">
        <f>'[2]30'!E99</f>
        <v>0</v>
      </c>
      <c r="F97" s="15">
        <f t="shared" si="16"/>
        <v>66</v>
      </c>
      <c r="G97" s="199">
        <f>'[2]30'!H99</f>
        <v>33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'[2]30'!B100</f>
        <v>36</v>
      </c>
      <c r="C98" s="200">
        <f>'[2]30'!C100</f>
        <v>30</v>
      </c>
      <c r="D98" s="200">
        <f>'[2]30'!D100</f>
        <v>0</v>
      </c>
      <c r="E98" s="200">
        <f>'[2]30'!E100</f>
        <v>0</v>
      </c>
      <c r="F98" s="15">
        <f t="shared" si="16"/>
        <v>66</v>
      </c>
      <c r="G98" s="199">
        <f>'[2]30'!H100</f>
        <v>33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0.86399999999999999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1.5840000000000001</v>
      </c>
      <c r="G99" s="128">
        <f t="shared" si="17"/>
        <v>0.79225000000000001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0.79225000000000001</v>
      </c>
      <c r="L99" s="128">
        <f t="shared" si="17"/>
        <v>2.4E-2</v>
      </c>
      <c r="M99" s="128">
        <f t="shared" si="17"/>
        <v>0.77994999999999959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0.77994999999999959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45412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990</v>
      </c>
      <c r="G3" s="16">
        <f>'[3]30'!G5</f>
        <v>0</v>
      </c>
      <c r="H3" s="17">
        <f>SUM(B3:G3)</f>
        <v>1310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310</v>
      </c>
      <c r="N3" s="16">
        <f>'[3]30'!O5</f>
        <v>0</v>
      </c>
      <c r="O3" s="17">
        <f>SUM(I3:N3)</f>
        <v>630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310</v>
      </c>
      <c r="V3" s="16">
        <f t="shared" si="0"/>
        <v>0</v>
      </c>
      <c r="W3" s="17">
        <f>SUM(Q3:V3)</f>
        <v>630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310</v>
      </c>
      <c r="AQ3" s="8">
        <f t="shared" si="3"/>
        <v>0</v>
      </c>
      <c r="AR3" s="8">
        <f>SUM(AL3:AQ3)</f>
        <v>566</v>
      </c>
      <c r="AT3" s="8">
        <v>30.95</v>
      </c>
      <c r="AU3" s="8">
        <v>30.95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990</v>
      </c>
      <c r="G4" s="16">
        <f>'[3]30'!G6</f>
        <v>0</v>
      </c>
      <c r="H4" s="17">
        <f>SUM(B4:G4)</f>
        <v>1310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310</v>
      </c>
      <c r="N4" s="16">
        <f>'[3]30'!O6</f>
        <v>0</v>
      </c>
      <c r="O4" s="17">
        <f>SUM(I4:N4)</f>
        <v>630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310</v>
      </c>
      <c r="V4" s="16">
        <f>IF($P4=1,N4,IF(AND($P4=0.985,N4&gt;0.985*G4),G4*0.985,IF(AND($P4=0.965,N4&gt;0.965*G4),0.965*G4,N4)))</f>
        <v>0</v>
      </c>
      <c r="W4" s="17">
        <f>SUM(Q4:V4)</f>
        <v>630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310</v>
      </c>
      <c r="AQ4" s="8">
        <f t="shared" si="3"/>
        <v>0</v>
      </c>
      <c r="AR4" s="8">
        <f t="shared" ref="AR4:AR67" si="18">SUM(AL4:AQ4)</f>
        <v>566</v>
      </c>
      <c r="AT4" s="8">
        <v>30.95</v>
      </c>
      <c r="AU4" s="8">
        <v>30.95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990</v>
      </c>
      <c r="G5" s="16">
        <f>'[3]30'!G7</f>
        <v>0</v>
      </c>
      <c r="H5" s="17">
        <f t="shared" ref="H5:H68" si="27">SUM(B5:G5)</f>
        <v>1310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310</v>
      </c>
      <c r="N5" s="16">
        <f>'[3]30'!O7</f>
        <v>0</v>
      </c>
      <c r="O5" s="17">
        <f t="shared" ref="O5:O68" si="28">SUM(I5:N5)</f>
        <v>630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310</v>
      </c>
      <c r="V5" s="16">
        <f t="shared" si="0"/>
        <v>0</v>
      </c>
      <c r="W5" s="17">
        <f t="shared" ref="W5:W68" si="30">SUM(Q5:V5)</f>
        <v>630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310</v>
      </c>
      <c r="AQ5" s="8">
        <f t="shared" si="3"/>
        <v>0</v>
      </c>
      <c r="AR5" s="8">
        <f t="shared" si="18"/>
        <v>566</v>
      </c>
      <c r="AT5" s="8">
        <v>30.95</v>
      </c>
      <c r="AU5" s="8">
        <v>30.95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990</v>
      </c>
      <c r="G6" s="16">
        <f>'[3]30'!G8</f>
        <v>0</v>
      </c>
      <c r="H6" s="17">
        <f t="shared" si="27"/>
        <v>1310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310</v>
      </c>
      <c r="N6" s="16">
        <f>'[3]30'!O8</f>
        <v>0</v>
      </c>
      <c r="O6" s="17">
        <f t="shared" si="28"/>
        <v>630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310</v>
      </c>
      <c r="V6" s="16">
        <f t="shared" si="0"/>
        <v>0</v>
      </c>
      <c r="W6" s="17">
        <f t="shared" si="30"/>
        <v>630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310</v>
      </c>
      <c r="AQ6" s="8">
        <f t="shared" si="3"/>
        <v>0</v>
      </c>
      <c r="AR6" s="8">
        <f t="shared" si="18"/>
        <v>566</v>
      </c>
      <c r="AT6" s="8">
        <v>30.95</v>
      </c>
      <c r="AU6" s="8">
        <v>30.95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990</v>
      </c>
      <c r="G7" s="16">
        <f>'[3]30'!G9</f>
        <v>0</v>
      </c>
      <c r="H7" s="17">
        <f t="shared" si="27"/>
        <v>1310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310</v>
      </c>
      <c r="N7" s="16">
        <f>'[3]30'!O9</f>
        <v>0</v>
      </c>
      <c r="O7" s="17">
        <f t="shared" si="28"/>
        <v>630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310</v>
      </c>
      <c r="V7" s="16">
        <f t="shared" si="0"/>
        <v>0</v>
      </c>
      <c r="W7" s="17">
        <f t="shared" si="30"/>
        <v>630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310</v>
      </c>
      <c r="AQ7" s="8">
        <f t="shared" si="3"/>
        <v>0</v>
      </c>
      <c r="AR7" s="8">
        <f t="shared" si="18"/>
        <v>566</v>
      </c>
      <c r="AT7" s="8">
        <v>30.95</v>
      </c>
      <c r="AU7" s="8">
        <v>30.95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39">
        <f t="shared" si="25"/>
        <v>-1.0500000000000007</v>
      </c>
      <c r="BQ7" s="139">
        <f t="shared" si="26"/>
        <v>-1.0500000000000007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990</v>
      </c>
      <c r="G8" s="16">
        <f>'[3]30'!G10</f>
        <v>0</v>
      </c>
      <c r="H8" s="17">
        <f t="shared" si="27"/>
        <v>1310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310</v>
      </c>
      <c r="N8" s="16">
        <f>'[3]30'!O10</f>
        <v>0</v>
      </c>
      <c r="O8" s="17">
        <f t="shared" si="28"/>
        <v>630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310</v>
      </c>
      <c r="V8" s="16">
        <f t="shared" si="0"/>
        <v>0</v>
      </c>
      <c r="W8" s="17">
        <f t="shared" si="30"/>
        <v>630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310</v>
      </c>
      <c r="AQ8" s="8">
        <f t="shared" si="3"/>
        <v>0</v>
      </c>
      <c r="AR8" s="8">
        <f t="shared" si="18"/>
        <v>566</v>
      </c>
      <c r="AT8" s="8">
        <v>30.95</v>
      </c>
      <c r="AU8" s="8">
        <v>30.95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39">
        <f t="shared" si="25"/>
        <v>-1.0500000000000007</v>
      </c>
      <c r="BQ8" s="139">
        <f t="shared" si="26"/>
        <v>-1.0500000000000007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990</v>
      </c>
      <c r="G9" s="16">
        <f>'[3]30'!G11</f>
        <v>0</v>
      </c>
      <c r="H9" s="17">
        <f t="shared" si="27"/>
        <v>1310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310</v>
      </c>
      <c r="N9" s="16">
        <f>'[3]30'!O11</f>
        <v>0</v>
      </c>
      <c r="O9" s="17">
        <f t="shared" si="28"/>
        <v>630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310</v>
      </c>
      <c r="V9" s="16">
        <f t="shared" si="0"/>
        <v>0</v>
      </c>
      <c r="W9" s="17">
        <f t="shared" si="30"/>
        <v>630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310</v>
      </c>
      <c r="AQ9" s="8">
        <f t="shared" si="3"/>
        <v>0</v>
      </c>
      <c r="AR9" s="8">
        <f t="shared" si="18"/>
        <v>566</v>
      </c>
      <c r="AT9" s="8">
        <v>30.95</v>
      </c>
      <c r="AU9" s="8">
        <v>30.95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39">
        <f t="shared" si="25"/>
        <v>-1.0500000000000007</v>
      </c>
      <c r="BQ9" s="139">
        <f t="shared" si="26"/>
        <v>-1.0500000000000007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990</v>
      </c>
      <c r="G10" s="16">
        <f>'[3]30'!G12</f>
        <v>0</v>
      </c>
      <c r="H10" s="17">
        <f t="shared" si="27"/>
        <v>1310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310</v>
      </c>
      <c r="N10" s="16">
        <f>'[3]30'!O12</f>
        <v>0</v>
      </c>
      <c r="O10" s="17">
        <f t="shared" si="28"/>
        <v>630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310</v>
      </c>
      <c r="V10" s="16">
        <f t="shared" si="0"/>
        <v>0</v>
      </c>
      <c r="W10" s="17">
        <f t="shared" si="30"/>
        <v>630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310</v>
      </c>
      <c r="AQ10" s="8">
        <f t="shared" si="3"/>
        <v>0</v>
      </c>
      <c r="AR10" s="8">
        <f t="shared" si="18"/>
        <v>566</v>
      </c>
      <c r="AT10" s="8">
        <v>30.95</v>
      </c>
      <c r="AU10" s="8">
        <v>30.95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39">
        <f t="shared" si="25"/>
        <v>-1.0500000000000007</v>
      </c>
      <c r="BQ10" s="139">
        <f t="shared" si="26"/>
        <v>-1.0500000000000007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990</v>
      </c>
      <c r="G11" s="16">
        <f>'[3]30'!G13</f>
        <v>0</v>
      </c>
      <c r="H11" s="17">
        <f t="shared" si="27"/>
        <v>1310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213.68</v>
      </c>
      <c r="N11" s="16">
        <f>'[3]30'!O13</f>
        <v>0</v>
      </c>
      <c r="O11" s="17">
        <f t="shared" si="28"/>
        <v>533.68000000000006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213.68</v>
      </c>
      <c r="V11" s="16">
        <f t="shared" si="0"/>
        <v>0</v>
      </c>
      <c r="W11" s="17">
        <f t="shared" si="30"/>
        <v>533.68000000000006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213.68</v>
      </c>
      <c r="AQ11" s="8">
        <f t="shared" si="3"/>
        <v>0</v>
      </c>
      <c r="AR11" s="8">
        <f t="shared" si="18"/>
        <v>469.68</v>
      </c>
      <c r="AT11" s="8">
        <v>30.95</v>
      </c>
      <c r="AU11" s="8">
        <v>30.95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39">
        <f t="shared" si="25"/>
        <v>-1.0500000000000007</v>
      </c>
      <c r="BQ11" s="139">
        <f t="shared" si="26"/>
        <v>-1.0500000000000007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990</v>
      </c>
      <c r="G12" s="16">
        <f>'[3]30'!G14</f>
        <v>0</v>
      </c>
      <c r="H12" s="17">
        <f t="shared" si="27"/>
        <v>1310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213.68</v>
      </c>
      <c r="N12" s="16">
        <f>'[3]30'!O14</f>
        <v>0</v>
      </c>
      <c r="O12" s="17">
        <f t="shared" si="28"/>
        <v>533.68000000000006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213.68</v>
      </c>
      <c r="V12" s="16">
        <f t="shared" si="0"/>
        <v>0</v>
      </c>
      <c r="W12" s="17">
        <f t="shared" si="30"/>
        <v>533.68000000000006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213.68</v>
      </c>
      <c r="AQ12" s="8">
        <f t="shared" si="3"/>
        <v>0</v>
      </c>
      <c r="AR12" s="8">
        <f t="shared" si="18"/>
        <v>469.68</v>
      </c>
      <c r="AT12" s="8">
        <v>30.95</v>
      </c>
      <c r="AU12" s="8">
        <v>30.95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39">
        <f t="shared" si="25"/>
        <v>-1.0500000000000007</v>
      </c>
      <c r="BQ12" s="139">
        <f t="shared" si="26"/>
        <v>-1.0500000000000007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990</v>
      </c>
      <c r="G13" s="16">
        <f>'[3]30'!G15</f>
        <v>0</v>
      </c>
      <c r="H13" s="17">
        <f t="shared" si="27"/>
        <v>1310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163.68</v>
      </c>
      <c r="N13" s="16">
        <f>'[3]30'!O15</f>
        <v>0</v>
      </c>
      <c r="O13" s="17">
        <f t="shared" si="28"/>
        <v>483.68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163.68</v>
      </c>
      <c r="V13" s="16">
        <f t="shared" si="0"/>
        <v>0</v>
      </c>
      <c r="W13" s="17">
        <f t="shared" si="30"/>
        <v>483.68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163.68</v>
      </c>
      <c r="AQ13" s="8">
        <f t="shared" si="3"/>
        <v>0</v>
      </c>
      <c r="AR13" s="8">
        <f t="shared" si="18"/>
        <v>419.68</v>
      </c>
      <c r="AT13" s="8">
        <v>30.95</v>
      </c>
      <c r="AU13" s="8">
        <v>30.95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990</v>
      </c>
      <c r="G14" s="16">
        <f>'[3]30'!G16</f>
        <v>0</v>
      </c>
      <c r="H14" s="17">
        <f t="shared" si="27"/>
        <v>1310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163.68</v>
      </c>
      <c r="N14" s="16">
        <f>'[3]30'!O16</f>
        <v>0</v>
      </c>
      <c r="O14" s="17">
        <f t="shared" si="28"/>
        <v>483.68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163.68</v>
      </c>
      <c r="V14" s="16">
        <f t="shared" si="0"/>
        <v>0</v>
      </c>
      <c r="W14" s="17">
        <f t="shared" si="30"/>
        <v>483.68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163.68</v>
      </c>
      <c r="AQ14" s="8">
        <f t="shared" si="3"/>
        <v>0</v>
      </c>
      <c r="AR14" s="8">
        <f t="shared" si="18"/>
        <v>419.68</v>
      </c>
      <c r="AT14" s="8">
        <v>30.95</v>
      </c>
      <c r="AU14" s="8">
        <v>30.95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990</v>
      </c>
      <c r="G15" s="16">
        <f>'[3]30'!G17</f>
        <v>0</v>
      </c>
      <c r="H15" s="17">
        <f t="shared" si="27"/>
        <v>1310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150</v>
      </c>
      <c r="N15" s="16">
        <f>'[3]30'!O17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30.95</v>
      </c>
      <c r="AU15" s="8">
        <v>30.95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39">
        <f t="shared" si="25"/>
        <v>-1.0500000000000007</v>
      </c>
      <c r="BQ15" s="139">
        <f t="shared" si="26"/>
        <v>-1.0500000000000007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990</v>
      </c>
      <c r="G16" s="16">
        <f>'[3]30'!G18</f>
        <v>0</v>
      </c>
      <c r="H16" s="17">
        <f t="shared" si="27"/>
        <v>1310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150</v>
      </c>
      <c r="N16" s="16">
        <f>'[3]30'!O18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30.95</v>
      </c>
      <c r="AU16" s="8">
        <v>30.95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39">
        <f t="shared" si="25"/>
        <v>-1.0500000000000007</v>
      </c>
      <c r="BQ16" s="139">
        <f t="shared" si="26"/>
        <v>-1.0500000000000007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990</v>
      </c>
      <c r="G17" s="16">
        <f>'[3]30'!G19</f>
        <v>0</v>
      </c>
      <c r="H17" s="17">
        <f t="shared" si="27"/>
        <v>1310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150</v>
      </c>
      <c r="N17" s="16">
        <f>'[3]30'!O19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438</v>
      </c>
      <c r="AT17" s="8">
        <v>30.95</v>
      </c>
      <c r="AU17" s="8">
        <v>30.95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0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0</v>
      </c>
      <c r="BO17" s="8">
        <f t="shared" si="24"/>
        <v>32</v>
      </c>
      <c r="BP17" s="139">
        <f t="shared" si="25"/>
        <v>30.95</v>
      </c>
      <c r="BQ17" s="139">
        <f t="shared" si="26"/>
        <v>-1.0500000000000007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990</v>
      </c>
      <c r="G18" s="16">
        <f>'[3]30'!G20</f>
        <v>0</v>
      </c>
      <c r="H18" s="17">
        <f t="shared" si="27"/>
        <v>1310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150</v>
      </c>
      <c r="N18" s="16">
        <f>'[3]30'!O20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438</v>
      </c>
      <c r="AT18" s="8">
        <v>30.95</v>
      </c>
      <c r="AU18" s="8">
        <v>30.95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0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0</v>
      </c>
      <c r="BO18" s="8">
        <f t="shared" si="24"/>
        <v>32</v>
      </c>
      <c r="BP18" s="139">
        <f t="shared" si="25"/>
        <v>30.95</v>
      </c>
      <c r="BQ18" s="139">
        <f t="shared" si="26"/>
        <v>-1.0500000000000007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990</v>
      </c>
      <c r="G19" s="16">
        <f>'[3]30'!G21</f>
        <v>0</v>
      </c>
      <c r="H19" s="17">
        <f t="shared" si="27"/>
        <v>1310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150</v>
      </c>
      <c r="N19" s="16">
        <f>'[3]30'!O21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9.6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9.6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278.39999999999998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428.4</v>
      </c>
      <c r="AT19" s="8">
        <v>0.05</v>
      </c>
      <c r="AU19" s="8">
        <v>30.95</v>
      </c>
      <c r="AW19" s="203">
        <v>9.6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9.6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0.05</v>
      </c>
      <c r="BM19" s="8">
        <f t="shared" si="22"/>
        <v>30.95</v>
      </c>
      <c r="BN19" s="8">
        <f t="shared" si="23"/>
        <v>9.6</v>
      </c>
      <c r="BO19" s="8">
        <f t="shared" si="24"/>
        <v>32</v>
      </c>
      <c r="BP19" s="139">
        <f t="shared" si="25"/>
        <v>-9.5499999999999989</v>
      </c>
      <c r="BQ19" s="139">
        <f t="shared" si="26"/>
        <v>-1.0500000000000007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990</v>
      </c>
      <c r="G20" s="16">
        <f>'[3]30'!G22</f>
        <v>0</v>
      </c>
      <c r="H20" s="17">
        <f t="shared" si="27"/>
        <v>1310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150</v>
      </c>
      <c r="N20" s="16">
        <f>'[3]30'!O22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9.6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9.6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278.39999999999998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428.4</v>
      </c>
      <c r="AT20" s="8">
        <v>0.05</v>
      </c>
      <c r="AU20" s="8">
        <v>30.95</v>
      </c>
      <c r="AW20" s="203">
        <v>9.6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9.6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0.05</v>
      </c>
      <c r="BM20" s="8">
        <f t="shared" si="22"/>
        <v>30.95</v>
      </c>
      <c r="BN20" s="8">
        <f t="shared" si="23"/>
        <v>9.6</v>
      </c>
      <c r="BO20" s="8">
        <f t="shared" si="24"/>
        <v>32</v>
      </c>
      <c r="BP20" s="139">
        <f t="shared" si="25"/>
        <v>-9.5499999999999989</v>
      </c>
      <c r="BQ20" s="139">
        <f t="shared" si="26"/>
        <v>-1.0500000000000007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990</v>
      </c>
      <c r="G21" s="16">
        <f>'[3]30'!G23</f>
        <v>0</v>
      </c>
      <c r="H21" s="17">
        <f t="shared" si="27"/>
        <v>1310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150</v>
      </c>
      <c r="N21" s="16">
        <f>'[3]30'!O23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9.6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9.6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278.39999999999998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428.4</v>
      </c>
      <c r="AT21" s="8">
        <v>0.05</v>
      </c>
      <c r="AU21" s="8">
        <v>30.95</v>
      </c>
      <c r="AW21" s="203">
        <v>9.6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9.6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0.05</v>
      </c>
      <c r="BM21" s="8">
        <f t="shared" si="22"/>
        <v>30.95</v>
      </c>
      <c r="BN21" s="8">
        <f t="shared" si="23"/>
        <v>9.6</v>
      </c>
      <c r="BO21" s="8">
        <f t="shared" si="24"/>
        <v>32</v>
      </c>
      <c r="BP21" s="139">
        <f t="shared" si="25"/>
        <v>-9.5499999999999989</v>
      </c>
      <c r="BQ21" s="139">
        <f t="shared" si="26"/>
        <v>-1.0500000000000007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990</v>
      </c>
      <c r="G22" s="16">
        <f>'[3]30'!G24</f>
        <v>0</v>
      </c>
      <c r="H22" s="17">
        <f t="shared" si="27"/>
        <v>1310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150</v>
      </c>
      <c r="N22" s="16">
        <f>'[3]30'!O24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288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438</v>
      </c>
      <c r="AT22" s="8">
        <v>0.05</v>
      </c>
      <c r="AU22" s="8">
        <v>30.95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0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0.05</v>
      </c>
      <c r="BM22" s="8">
        <f t="shared" si="22"/>
        <v>30.95</v>
      </c>
      <c r="BN22" s="8">
        <f t="shared" si="23"/>
        <v>0</v>
      </c>
      <c r="BO22" s="8">
        <f t="shared" si="24"/>
        <v>32</v>
      </c>
      <c r="BP22" s="139">
        <f t="shared" si="25"/>
        <v>0.05</v>
      </c>
      <c r="BQ22" s="139">
        <f t="shared" si="26"/>
        <v>-1.0500000000000007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990</v>
      </c>
      <c r="G23" s="16">
        <f>'[3]30'!G25</f>
        <v>0</v>
      </c>
      <c r="H23" s="17">
        <f t="shared" si="27"/>
        <v>1310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150</v>
      </c>
      <c r="N23" s="16">
        <f>'[3]30'!O25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288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438</v>
      </c>
      <c r="AT23" s="8">
        <v>0.05</v>
      </c>
      <c r="AU23" s="8">
        <v>30.95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0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0.05</v>
      </c>
      <c r="BM23" s="8">
        <f t="shared" si="22"/>
        <v>30.95</v>
      </c>
      <c r="BN23" s="8">
        <f t="shared" si="23"/>
        <v>0</v>
      </c>
      <c r="BO23" s="8">
        <f t="shared" si="24"/>
        <v>32</v>
      </c>
      <c r="BP23" s="139">
        <f t="shared" si="25"/>
        <v>0.05</v>
      </c>
      <c r="BQ23" s="139">
        <f t="shared" si="26"/>
        <v>-1.0500000000000007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990</v>
      </c>
      <c r="G24" s="16">
        <f>'[3]30'!G26</f>
        <v>0</v>
      </c>
      <c r="H24" s="17">
        <f t="shared" si="27"/>
        <v>1310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150</v>
      </c>
      <c r="N24" s="16">
        <f>'[3]30'!O26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288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438</v>
      </c>
      <c r="AT24" s="8">
        <v>0.05</v>
      </c>
      <c r="AU24" s="8">
        <v>30.95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0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0.05</v>
      </c>
      <c r="BM24" s="8">
        <f t="shared" si="22"/>
        <v>30.95</v>
      </c>
      <c r="BN24" s="8">
        <f t="shared" si="23"/>
        <v>0</v>
      </c>
      <c r="BO24" s="8">
        <f t="shared" si="24"/>
        <v>32</v>
      </c>
      <c r="BP24" s="139">
        <f t="shared" si="25"/>
        <v>0.05</v>
      </c>
      <c r="BQ24" s="139">
        <f t="shared" si="26"/>
        <v>-1.0500000000000007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990</v>
      </c>
      <c r="G25" s="16">
        <f>'[3]30'!G27</f>
        <v>0</v>
      </c>
      <c r="H25" s="17">
        <f t="shared" si="27"/>
        <v>1310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150</v>
      </c>
      <c r="N25" s="16">
        <f>'[3]30'!O27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0.05</v>
      </c>
      <c r="AU25" s="8">
        <v>30.95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0.05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39">
        <f t="shared" si="25"/>
        <v>-31.95</v>
      </c>
      <c r="BQ25" s="139">
        <f t="shared" si="26"/>
        <v>-1.0500000000000007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990</v>
      </c>
      <c r="G26" s="16">
        <f>'[3]30'!G28</f>
        <v>0</v>
      </c>
      <c r="H26" s="17">
        <f t="shared" si="27"/>
        <v>1310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150</v>
      </c>
      <c r="N26" s="16">
        <f>'[3]30'!O28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0.05</v>
      </c>
      <c r="AU26" s="8">
        <v>30.95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0.05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39">
        <f t="shared" si="25"/>
        <v>-31.95</v>
      </c>
      <c r="BQ26" s="139">
        <f t="shared" si="26"/>
        <v>-1.0500000000000007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990</v>
      </c>
      <c r="G27" s="16">
        <f>'[3]30'!G29</f>
        <v>0</v>
      </c>
      <c r="H27" s="17">
        <f t="shared" si="27"/>
        <v>1310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150</v>
      </c>
      <c r="N27" s="16">
        <f>'[3]30'!O29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31</v>
      </c>
      <c r="AU27" s="8">
        <v>30.95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31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39">
        <f t="shared" si="25"/>
        <v>-1</v>
      </c>
      <c r="BQ27" s="139">
        <f t="shared" si="26"/>
        <v>-1.0500000000000007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990</v>
      </c>
      <c r="G28" s="16">
        <f>'[3]30'!G30</f>
        <v>0</v>
      </c>
      <c r="H28" s="17">
        <f t="shared" si="27"/>
        <v>1310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150</v>
      </c>
      <c r="N28" s="16">
        <f>'[3]30'!O30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31</v>
      </c>
      <c r="AU28" s="8">
        <v>30.95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31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39">
        <f t="shared" si="25"/>
        <v>-1</v>
      </c>
      <c r="BQ28" s="139">
        <f t="shared" si="26"/>
        <v>-1.0500000000000007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990</v>
      </c>
      <c r="G29" s="16">
        <f>'[3]30'!G31</f>
        <v>0</v>
      </c>
      <c r="H29" s="17">
        <f t="shared" si="27"/>
        <v>1310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150</v>
      </c>
      <c r="N29" s="16">
        <f>'[3]30'!O31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31</v>
      </c>
      <c r="AU29" s="8">
        <v>31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31</v>
      </c>
      <c r="BM29" s="8">
        <f t="shared" si="22"/>
        <v>31</v>
      </c>
      <c r="BN29" s="8">
        <f t="shared" si="23"/>
        <v>32</v>
      </c>
      <c r="BO29" s="8">
        <f t="shared" si="24"/>
        <v>32</v>
      </c>
      <c r="BP29" s="139">
        <f t="shared" si="25"/>
        <v>-1</v>
      </c>
      <c r="BQ29" s="139">
        <f t="shared" si="26"/>
        <v>-1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990</v>
      </c>
      <c r="G30" s="16">
        <f>'[3]30'!G32</f>
        <v>0</v>
      </c>
      <c r="H30" s="17">
        <f t="shared" si="27"/>
        <v>1310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150</v>
      </c>
      <c r="N30" s="16">
        <f>'[3]30'!O32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9.6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428.4</v>
      </c>
      <c r="AT30" s="8">
        <v>9.33</v>
      </c>
      <c r="AU30" s="8">
        <v>31</v>
      </c>
      <c r="AW30" s="203">
        <v>9.6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9.6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9.33</v>
      </c>
      <c r="BM30" s="8">
        <f t="shared" si="22"/>
        <v>31</v>
      </c>
      <c r="BN30" s="8">
        <f t="shared" si="23"/>
        <v>9.6</v>
      </c>
      <c r="BO30" s="8">
        <f t="shared" si="24"/>
        <v>32</v>
      </c>
      <c r="BP30" s="139">
        <f t="shared" si="25"/>
        <v>-0.26999999999999957</v>
      </c>
      <c r="BQ30" s="139">
        <f t="shared" si="26"/>
        <v>-1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990</v>
      </c>
      <c r="G31" s="16">
        <f>'[3]30'!G33</f>
        <v>0</v>
      </c>
      <c r="H31" s="17">
        <f t="shared" si="27"/>
        <v>1310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150</v>
      </c>
      <c r="N31" s="16">
        <f>'[3]30'!O33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9.6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428.4</v>
      </c>
      <c r="AT31" s="8">
        <v>9.33</v>
      </c>
      <c r="AU31" s="8">
        <v>31</v>
      </c>
      <c r="AW31" s="203">
        <v>9.6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9.33</v>
      </c>
      <c r="BM31" s="8">
        <f t="shared" si="22"/>
        <v>31</v>
      </c>
      <c r="BN31" s="8">
        <f t="shared" si="23"/>
        <v>9.6</v>
      </c>
      <c r="BO31" s="8">
        <f t="shared" si="24"/>
        <v>32</v>
      </c>
      <c r="BP31" s="139">
        <f t="shared" si="25"/>
        <v>-0.26999999999999957</v>
      </c>
      <c r="BQ31" s="139">
        <f t="shared" si="26"/>
        <v>-1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990</v>
      </c>
      <c r="G32" s="16">
        <f>'[3]30'!G34</f>
        <v>0</v>
      </c>
      <c r="H32" s="17">
        <f t="shared" si="27"/>
        <v>1310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150</v>
      </c>
      <c r="N32" s="16">
        <f>'[3]30'!O34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24.95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263.05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413.05</v>
      </c>
      <c r="AT32" s="8">
        <v>24.18</v>
      </c>
      <c r="AU32" s="8">
        <v>31</v>
      </c>
      <c r="AW32" s="203">
        <v>24.95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24.95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24.18</v>
      </c>
      <c r="BM32" s="8">
        <f t="shared" si="22"/>
        <v>31</v>
      </c>
      <c r="BN32" s="8">
        <f t="shared" si="23"/>
        <v>24.95</v>
      </c>
      <c r="BO32" s="8">
        <f t="shared" si="24"/>
        <v>32</v>
      </c>
      <c r="BP32" s="139">
        <f t="shared" si="25"/>
        <v>-0.76999999999999957</v>
      </c>
      <c r="BQ32" s="139">
        <f t="shared" si="26"/>
        <v>-1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990</v>
      </c>
      <c r="G33" s="16">
        <f>'[3]30'!G35</f>
        <v>0</v>
      </c>
      <c r="H33" s="17">
        <f t="shared" si="27"/>
        <v>1310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150</v>
      </c>
      <c r="N33" s="16">
        <f>'[3]30'!O35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24.95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263.05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413.05</v>
      </c>
      <c r="AT33" s="8">
        <v>24.18</v>
      </c>
      <c r="AU33" s="8">
        <v>31</v>
      </c>
      <c r="AW33" s="203">
        <v>24.95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24.95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24.18</v>
      </c>
      <c r="BM33" s="8">
        <f t="shared" si="22"/>
        <v>31</v>
      </c>
      <c r="BN33" s="8">
        <f t="shared" si="23"/>
        <v>24.95</v>
      </c>
      <c r="BO33" s="8">
        <f t="shared" si="24"/>
        <v>32</v>
      </c>
      <c r="BP33" s="139">
        <f t="shared" si="25"/>
        <v>-0.76999999999999957</v>
      </c>
      <c r="BQ33" s="139">
        <f t="shared" si="26"/>
        <v>-1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990</v>
      </c>
      <c r="G34" s="16">
        <f>'[3]30'!G36</f>
        <v>0</v>
      </c>
      <c r="H34" s="17">
        <f t="shared" si="27"/>
        <v>1310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150</v>
      </c>
      <c r="N34" s="16">
        <f>'[3]30'!O36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24.95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263.05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413.05</v>
      </c>
      <c r="AT34" s="8">
        <v>24.18</v>
      </c>
      <c r="AU34" s="8">
        <v>31</v>
      </c>
      <c r="AW34" s="203">
        <v>24.95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24.95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24.18</v>
      </c>
      <c r="BM34" s="8">
        <f t="shared" si="22"/>
        <v>31</v>
      </c>
      <c r="BN34" s="8">
        <f t="shared" si="23"/>
        <v>24.95</v>
      </c>
      <c r="BO34" s="8">
        <f t="shared" si="24"/>
        <v>32</v>
      </c>
      <c r="BP34" s="139">
        <f t="shared" si="25"/>
        <v>-0.76999999999999957</v>
      </c>
      <c r="BQ34" s="139">
        <f t="shared" si="26"/>
        <v>-1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990</v>
      </c>
      <c r="G35" s="16">
        <f>'[3]30'!G37</f>
        <v>0</v>
      </c>
      <c r="H35" s="17">
        <f t="shared" si="27"/>
        <v>1310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150</v>
      </c>
      <c r="N35" s="16">
        <f>'[3]30'!O37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24.81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24.81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263.19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413.19</v>
      </c>
      <c r="AT35" s="8">
        <v>24.04</v>
      </c>
      <c r="AU35" s="8">
        <v>31</v>
      </c>
      <c r="AW35" s="203">
        <v>24.81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24.81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24.04</v>
      </c>
      <c r="BM35" s="8">
        <f t="shared" si="22"/>
        <v>31</v>
      </c>
      <c r="BN35" s="8">
        <f t="shared" si="23"/>
        <v>24.81</v>
      </c>
      <c r="BO35" s="8">
        <f t="shared" si="24"/>
        <v>32</v>
      </c>
      <c r="BP35" s="139">
        <f t="shared" si="25"/>
        <v>-0.76999999999999957</v>
      </c>
      <c r="BQ35" s="139">
        <f t="shared" si="26"/>
        <v>-1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990</v>
      </c>
      <c r="G36" s="16">
        <f>'[3]30'!G38</f>
        <v>0</v>
      </c>
      <c r="H36" s="17">
        <f t="shared" si="27"/>
        <v>1310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150</v>
      </c>
      <c r="N36" s="16">
        <f>'[3]30'!O38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24.81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24.81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263.19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413.19</v>
      </c>
      <c r="AT36" s="8">
        <v>24.04</v>
      </c>
      <c r="AU36" s="8">
        <v>31</v>
      </c>
      <c r="AW36" s="203">
        <v>24.81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24.81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24.04</v>
      </c>
      <c r="BM36" s="8">
        <f t="shared" si="22"/>
        <v>31</v>
      </c>
      <c r="BN36" s="8">
        <f t="shared" si="23"/>
        <v>24.81</v>
      </c>
      <c r="BO36" s="8">
        <f t="shared" si="24"/>
        <v>32</v>
      </c>
      <c r="BP36" s="139">
        <f t="shared" si="25"/>
        <v>-0.76999999999999957</v>
      </c>
      <c r="BQ36" s="139">
        <f t="shared" si="26"/>
        <v>-1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990</v>
      </c>
      <c r="G37" s="16">
        <f>'[3]30'!G39</f>
        <v>0</v>
      </c>
      <c r="H37" s="17">
        <f t="shared" si="27"/>
        <v>1310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150</v>
      </c>
      <c r="N37" s="16">
        <f>'[3]30'!O39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26.14</v>
      </c>
      <c r="AE37" s="8">
        <f t="shared" si="11"/>
        <v>26.14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26.14</v>
      </c>
      <c r="AL37" s="8">
        <f t="shared" si="31"/>
        <v>267.72000000000003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417.72</v>
      </c>
      <c r="AT37" s="8">
        <v>24.18</v>
      </c>
      <c r="AU37" s="8">
        <v>25.33</v>
      </c>
      <c r="AW37" s="203">
        <v>26.14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26.14</v>
      </c>
      <c r="BD37" s="203">
        <v>26.14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26.14</v>
      </c>
      <c r="BL37" s="8">
        <f t="shared" si="21"/>
        <v>24.18</v>
      </c>
      <c r="BM37" s="8">
        <f t="shared" si="22"/>
        <v>25.33</v>
      </c>
      <c r="BN37" s="8">
        <f t="shared" si="23"/>
        <v>26.14</v>
      </c>
      <c r="BO37" s="8">
        <f t="shared" si="24"/>
        <v>26.14</v>
      </c>
      <c r="BP37" s="139">
        <f t="shared" si="25"/>
        <v>-1.9600000000000009</v>
      </c>
      <c r="BQ37" s="139">
        <f t="shared" si="26"/>
        <v>-0.81000000000000227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990</v>
      </c>
      <c r="G38" s="16">
        <f>'[3]30'!G40</f>
        <v>0</v>
      </c>
      <c r="H38" s="17">
        <f t="shared" si="27"/>
        <v>1310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150</v>
      </c>
      <c r="N38" s="16">
        <f>'[3]30'!O40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26.14</v>
      </c>
      <c r="AE38" s="8">
        <f t="shared" si="11"/>
        <v>26.14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26.14</v>
      </c>
      <c r="AL38" s="8">
        <f t="shared" si="31"/>
        <v>267.72000000000003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417.72</v>
      </c>
      <c r="AT38" s="8">
        <v>24.18</v>
      </c>
      <c r="AU38" s="8">
        <v>25.33</v>
      </c>
      <c r="AW38" s="203">
        <v>26.14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26.14</v>
      </c>
      <c r="BD38" s="203">
        <v>26.14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26.14</v>
      </c>
      <c r="BL38" s="8">
        <f t="shared" si="21"/>
        <v>24.18</v>
      </c>
      <c r="BM38" s="8">
        <f t="shared" si="22"/>
        <v>25.33</v>
      </c>
      <c r="BN38" s="8">
        <f t="shared" si="23"/>
        <v>26.14</v>
      </c>
      <c r="BO38" s="8">
        <f t="shared" si="24"/>
        <v>26.14</v>
      </c>
      <c r="BP38" s="139">
        <f t="shared" si="25"/>
        <v>-1.9600000000000009</v>
      </c>
      <c r="BQ38" s="139">
        <f t="shared" si="26"/>
        <v>-0.81000000000000227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970</v>
      </c>
      <c r="G39" s="16">
        <f>'[3]30'!G41</f>
        <v>0</v>
      </c>
      <c r="H39" s="17">
        <f t="shared" si="27"/>
        <v>1290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150</v>
      </c>
      <c r="N39" s="16">
        <f>'[3]30'!O41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26.14</v>
      </c>
      <c r="AE39" s="8">
        <f t="shared" si="11"/>
        <v>26.14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26.14</v>
      </c>
      <c r="AL39" s="8">
        <f t="shared" si="31"/>
        <v>267.72000000000003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417.72</v>
      </c>
      <c r="AT39" s="8">
        <v>24.18</v>
      </c>
      <c r="AU39" s="8">
        <v>25.33</v>
      </c>
      <c r="AW39" s="203">
        <v>26.14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26.14</v>
      </c>
      <c r="BD39" s="203">
        <v>26.14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26.14</v>
      </c>
      <c r="BL39" s="8">
        <f t="shared" si="21"/>
        <v>24.18</v>
      </c>
      <c r="BM39" s="8">
        <f t="shared" si="22"/>
        <v>25.33</v>
      </c>
      <c r="BN39" s="8">
        <f t="shared" si="23"/>
        <v>26.14</v>
      </c>
      <c r="BO39" s="8">
        <f t="shared" si="24"/>
        <v>26.14</v>
      </c>
      <c r="BP39" s="139">
        <f t="shared" si="25"/>
        <v>-1.9600000000000009</v>
      </c>
      <c r="BQ39" s="139">
        <f t="shared" si="26"/>
        <v>-0.81000000000000227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970</v>
      </c>
      <c r="G40" s="16">
        <f>'[3]30'!G42</f>
        <v>0</v>
      </c>
      <c r="H40" s="17">
        <f t="shared" si="27"/>
        <v>1290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150</v>
      </c>
      <c r="N40" s="16">
        <f>'[3]30'!O42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26.14</v>
      </c>
      <c r="AE40" s="8">
        <f t="shared" si="11"/>
        <v>26.14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26.14</v>
      </c>
      <c r="AL40" s="8">
        <f t="shared" si="31"/>
        <v>267.72000000000003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417.72</v>
      </c>
      <c r="AT40" s="8">
        <v>24.18</v>
      </c>
      <c r="AU40" s="8">
        <v>25.33</v>
      </c>
      <c r="AW40" s="203">
        <v>26.14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26.14</v>
      </c>
      <c r="BD40" s="203">
        <v>26.14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26.14</v>
      </c>
      <c r="BL40" s="8">
        <f t="shared" si="21"/>
        <v>24.18</v>
      </c>
      <c r="BM40" s="8">
        <f t="shared" si="22"/>
        <v>25.33</v>
      </c>
      <c r="BN40" s="8">
        <f t="shared" si="23"/>
        <v>26.14</v>
      </c>
      <c r="BO40" s="8">
        <f t="shared" si="24"/>
        <v>26.14</v>
      </c>
      <c r="BP40" s="139">
        <f t="shared" si="25"/>
        <v>-1.9600000000000009</v>
      </c>
      <c r="BQ40" s="139">
        <f t="shared" si="26"/>
        <v>-0.81000000000000227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970</v>
      </c>
      <c r="G41" s="16">
        <f>'[3]30'!G43</f>
        <v>0</v>
      </c>
      <c r="H41" s="17">
        <f t="shared" si="27"/>
        <v>1290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150</v>
      </c>
      <c r="N41" s="16">
        <f>'[3]30'!O43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26.14</v>
      </c>
      <c r="AE41" s="8">
        <f t="shared" si="11"/>
        <v>26.14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26.14</v>
      </c>
      <c r="AL41" s="8">
        <f t="shared" si="31"/>
        <v>267.72000000000003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417.72</v>
      </c>
      <c r="AT41" s="8">
        <v>24.18</v>
      </c>
      <c r="AU41" s="8">
        <v>25.33</v>
      </c>
      <c r="AW41" s="203">
        <v>26.14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26.14</v>
      </c>
      <c r="BD41" s="203">
        <v>26.14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26.14</v>
      </c>
      <c r="BL41" s="8">
        <f t="shared" si="21"/>
        <v>24.18</v>
      </c>
      <c r="BM41" s="8">
        <f t="shared" si="22"/>
        <v>25.33</v>
      </c>
      <c r="BN41" s="8">
        <f t="shared" si="23"/>
        <v>26.14</v>
      </c>
      <c r="BO41" s="8">
        <f t="shared" si="24"/>
        <v>26.14</v>
      </c>
      <c r="BP41" s="139">
        <f t="shared" si="25"/>
        <v>-1.9600000000000009</v>
      </c>
      <c r="BQ41" s="139">
        <f t="shared" si="26"/>
        <v>-0.81000000000000227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970</v>
      </c>
      <c r="G42" s="16">
        <f>'[3]30'!G44</f>
        <v>0</v>
      </c>
      <c r="H42" s="17">
        <f t="shared" si="27"/>
        <v>1290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150</v>
      </c>
      <c r="N42" s="16">
        <f>'[3]30'!O44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26.14</v>
      </c>
      <c r="AE42" s="8">
        <f t="shared" si="11"/>
        <v>26.14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26.14</v>
      </c>
      <c r="AL42" s="8">
        <f t="shared" si="31"/>
        <v>267.72000000000003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417.72</v>
      </c>
      <c r="AT42" s="8">
        <v>24.18</v>
      </c>
      <c r="AU42" s="8">
        <v>25.33</v>
      </c>
      <c r="AW42" s="203">
        <v>26.14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26.14</v>
      </c>
      <c r="BD42" s="203">
        <v>26.14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26.14</v>
      </c>
      <c r="BL42" s="8">
        <f t="shared" si="21"/>
        <v>24.18</v>
      </c>
      <c r="BM42" s="8">
        <f t="shared" si="22"/>
        <v>25.33</v>
      </c>
      <c r="BN42" s="8">
        <f t="shared" si="23"/>
        <v>26.14</v>
      </c>
      <c r="BO42" s="8">
        <f t="shared" si="24"/>
        <v>26.14</v>
      </c>
      <c r="BP42" s="139">
        <f t="shared" si="25"/>
        <v>-1.9600000000000009</v>
      </c>
      <c r="BQ42" s="139">
        <f t="shared" si="26"/>
        <v>-0.81000000000000227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970</v>
      </c>
      <c r="G43" s="16">
        <f>'[3]30'!G45</f>
        <v>0</v>
      </c>
      <c r="H43" s="17">
        <f t="shared" si="27"/>
        <v>1290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150</v>
      </c>
      <c r="N43" s="16">
        <f>'[3]30'!O45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26.14</v>
      </c>
      <c r="AE43" s="8">
        <f t="shared" si="11"/>
        <v>26.14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26.14</v>
      </c>
      <c r="AL43" s="8">
        <f t="shared" si="31"/>
        <v>267.72000000000003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417.72</v>
      </c>
      <c r="AT43" s="8">
        <v>24.18</v>
      </c>
      <c r="AU43" s="8">
        <v>25.33</v>
      </c>
      <c r="AW43" s="203">
        <v>26.14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26.14</v>
      </c>
      <c r="BD43" s="203">
        <v>26.14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26.14</v>
      </c>
      <c r="BL43" s="8">
        <f t="shared" si="21"/>
        <v>24.18</v>
      </c>
      <c r="BM43" s="8">
        <f t="shared" si="22"/>
        <v>25.33</v>
      </c>
      <c r="BN43" s="8">
        <f t="shared" si="23"/>
        <v>26.14</v>
      </c>
      <c r="BO43" s="8">
        <f t="shared" si="24"/>
        <v>26.14</v>
      </c>
      <c r="BP43" s="139">
        <f t="shared" si="25"/>
        <v>-1.9600000000000009</v>
      </c>
      <c r="BQ43" s="139">
        <f t="shared" si="26"/>
        <v>-0.81000000000000227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970</v>
      </c>
      <c r="G44" s="16">
        <f>'[3]30'!G46</f>
        <v>0</v>
      </c>
      <c r="H44" s="17">
        <f t="shared" si="27"/>
        <v>1290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150</v>
      </c>
      <c r="N44" s="16">
        <f>'[3]30'!O46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26.14</v>
      </c>
      <c r="AE44" s="8">
        <f t="shared" si="11"/>
        <v>26.14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26.14</v>
      </c>
      <c r="AL44" s="8">
        <f t="shared" si="31"/>
        <v>267.72000000000003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417.72</v>
      </c>
      <c r="AT44" s="8">
        <v>24.18</v>
      </c>
      <c r="AU44" s="8">
        <v>25.33</v>
      </c>
      <c r="AW44" s="203">
        <v>26.14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26.14</v>
      </c>
      <c r="BD44" s="203">
        <v>26.14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26.14</v>
      </c>
      <c r="BL44" s="8">
        <f t="shared" si="21"/>
        <v>24.18</v>
      </c>
      <c r="BM44" s="8">
        <f t="shared" si="22"/>
        <v>25.33</v>
      </c>
      <c r="BN44" s="8">
        <f t="shared" si="23"/>
        <v>26.14</v>
      </c>
      <c r="BO44" s="8">
        <f t="shared" si="24"/>
        <v>26.14</v>
      </c>
      <c r="BP44" s="139">
        <f t="shared" si="25"/>
        <v>-1.9600000000000009</v>
      </c>
      <c r="BQ44" s="139">
        <f t="shared" si="26"/>
        <v>-0.81000000000000227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970</v>
      </c>
      <c r="G45" s="16">
        <f>'[3]30'!G47</f>
        <v>0</v>
      </c>
      <c r="H45" s="17">
        <f t="shared" si="27"/>
        <v>1290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150</v>
      </c>
      <c r="N45" s="16">
        <f>'[3]30'!O47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26.14</v>
      </c>
      <c r="AE45" s="8">
        <f t="shared" si="11"/>
        <v>26.14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26.14</v>
      </c>
      <c r="AL45" s="8">
        <f t="shared" si="31"/>
        <v>267.72000000000003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417.72</v>
      </c>
      <c r="AT45" s="8">
        <v>24.18</v>
      </c>
      <c r="AU45" s="8">
        <v>25.33</v>
      </c>
      <c r="AW45" s="203">
        <v>26.14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26.14</v>
      </c>
      <c r="BD45" s="203">
        <v>26.14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26.14</v>
      </c>
      <c r="BL45" s="8">
        <f t="shared" si="21"/>
        <v>24.18</v>
      </c>
      <c r="BM45" s="8">
        <f t="shared" si="22"/>
        <v>25.33</v>
      </c>
      <c r="BN45" s="8">
        <f t="shared" si="23"/>
        <v>26.14</v>
      </c>
      <c r="BO45" s="8">
        <f t="shared" si="24"/>
        <v>26.14</v>
      </c>
      <c r="BP45" s="139">
        <f t="shared" si="25"/>
        <v>-1.9600000000000009</v>
      </c>
      <c r="BQ45" s="139">
        <f t="shared" si="26"/>
        <v>-0.81000000000000227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970</v>
      </c>
      <c r="G46" s="16">
        <f>'[3]30'!G48</f>
        <v>0</v>
      </c>
      <c r="H46" s="17">
        <f t="shared" si="27"/>
        <v>1290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150</v>
      </c>
      <c r="N46" s="16">
        <f>'[3]30'!O48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26.14</v>
      </c>
      <c r="AE46" s="8">
        <f t="shared" si="11"/>
        <v>26.14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26.14</v>
      </c>
      <c r="AL46" s="8">
        <f t="shared" si="31"/>
        <v>267.72000000000003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417.72</v>
      </c>
      <c r="AT46" s="8">
        <v>24.18</v>
      </c>
      <c r="AU46" s="8">
        <v>25.33</v>
      </c>
      <c r="AW46" s="203">
        <v>26.14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26.14</v>
      </c>
      <c r="BD46" s="203">
        <v>26.14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26.14</v>
      </c>
      <c r="BL46" s="8">
        <f t="shared" si="21"/>
        <v>24.18</v>
      </c>
      <c r="BM46" s="8">
        <f t="shared" si="22"/>
        <v>25.33</v>
      </c>
      <c r="BN46" s="8">
        <f t="shared" si="23"/>
        <v>26.14</v>
      </c>
      <c r="BO46" s="8">
        <f t="shared" si="24"/>
        <v>26.14</v>
      </c>
      <c r="BP46" s="139">
        <f t="shared" si="25"/>
        <v>-1.9600000000000009</v>
      </c>
      <c r="BQ46" s="139">
        <f t="shared" si="26"/>
        <v>-0.81000000000000227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970</v>
      </c>
      <c r="G47" s="16">
        <f>'[3]30'!G49</f>
        <v>0</v>
      </c>
      <c r="H47" s="17">
        <f t="shared" si="27"/>
        <v>1290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150</v>
      </c>
      <c r="N47" s="16">
        <f>'[3]30'!O49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26.14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26.14</v>
      </c>
      <c r="AE47" s="8">
        <f t="shared" si="11"/>
        <v>26.14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26.14</v>
      </c>
      <c r="AL47" s="8">
        <f t="shared" si="31"/>
        <v>267.72000000000003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417.72</v>
      </c>
      <c r="AT47" s="8">
        <v>25.33</v>
      </c>
      <c r="AU47" s="8">
        <v>25.33</v>
      </c>
      <c r="AW47" s="203">
        <v>26.14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26.14</v>
      </c>
      <c r="BD47" s="203">
        <v>26.14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26.14</v>
      </c>
      <c r="BL47" s="8">
        <f t="shared" si="21"/>
        <v>25.33</v>
      </c>
      <c r="BM47" s="8">
        <f t="shared" si="22"/>
        <v>25.33</v>
      </c>
      <c r="BN47" s="8">
        <f t="shared" si="23"/>
        <v>26.14</v>
      </c>
      <c r="BO47" s="8">
        <f t="shared" si="24"/>
        <v>26.14</v>
      </c>
      <c r="BP47" s="139">
        <f t="shared" si="25"/>
        <v>-0.81000000000000227</v>
      </c>
      <c r="BQ47" s="139">
        <f t="shared" si="26"/>
        <v>-0.81000000000000227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970</v>
      </c>
      <c r="G48" s="16">
        <f>'[3]30'!G50</f>
        <v>0</v>
      </c>
      <c r="H48" s="17">
        <f t="shared" si="27"/>
        <v>1290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150</v>
      </c>
      <c r="N48" s="16">
        <f>'[3]30'!O50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26.14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26.14</v>
      </c>
      <c r="AE48" s="8">
        <f t="shared" si="11"/>
        <v>26.14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26.14</v>
      </c>
      <c r="AL48" s="8">
        <f t="shared" si="31"/>
        <v>267.72000000000003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417.72</v>
      </c>
      <c r="AT48" s="8">
        <v>25.33</v>
      </c>
      <c r="AU48" s="8">
        <v>25.33</v>
      </c>
      <c r="AW48" s="203">
        <v>26.14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26.14</v>
      </c>
      <c r="BD48" s="203">
        <v>26.14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26.14</v>
      </c>
      <c r="BL48" s="8">
        <f t="shared" si="21"/>
        <v>25.33</v>
      </c>
      <c r="BM48" s="8">
        <f t="shared" si="22"/>
        <v>25.33</v>
      </c>
      <c r="BN48" s="8">
        <f t="shared" si="23"/>
        <v>26.14</v>
      </c>
      <c r="BO48" s="8">
        <f t="shared" si="24"/>
        <v>26.14</v>
      </c>
      <c r="BP48" s="139">
        <f t="shared" si="25"/>
        <v>-0.81000000000000227</v>
      </c>
      <c r="BQ48" s="139">
        <f t="shared" si="26"/>
        <v>-0.81000000000000227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970</v>
      </c>
      <c r="G49" s="16">
        <f>'[3]30'!G51</f>
        <v>0</v>
      </c>
      <c r="H49" s="17">
        <f t="shared" si="27"/>
        <v>1290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150</v>
      </c>
      <c r="N49" s="16">
        <f>'[3]30'!O51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26.14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26.14</v>
      </c>
      <c r="AE49" s="8">
        <f t="shared" si="11"/>
        <v>26.14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26.14</v>
      </c>
      <c r="AL49" s="8">
        <f t="shared" si="31"/>
        <v>267.72000000000003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417.72</v>
      </c>
      <c r="AT49" s="8">
        <v>25.33</v>
      </c>
      <c r="AU49" s="8">
        <v>25.33</v>
      </c>
      <c r="AW49" s="203">
        <v>26.14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26.14</v>
      </c>
      <c r="BD49" s="203">
        <v>26.14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26.14</v>
      </c>
      <c r="BL49" s="8">
        <f t="shared" si="21"/>
        <v>25.33</v>
      </c>
      <c r="BM49" s="8">
        <f t="shared" si="22"/>
        <v>25.33</v>
      </c>
      <c r="BN49" s="8">
        <f t="shared" si="23"/>
        <v>26.14</v>
      </c>
      <c r="BO49" s="8">
        <f t="shared" si="24"/>
        <v>26.14</v>
      </c>
      <c r="BP49" s="139">
        <f t="shared" si="25"/>
        <v>-0.81000000000000227</v>
      </c>
      <c r="BQ49" s="139">
        <f t="shared" si="26"/>
        <v>-0.81000000000000227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970</v>
      </c>
      <c r="G50" s="16">
        <f>'[3]30'!G52</f>
        <v>0</v>
      </c>
      <c r="H50" s="17">
        <f t="shared" si="27"/>
        <v>1290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150</v>
      </c>
      <c r="N50" s="16">
        <f>'[3]30'!O52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26.14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26.14</v>
      </c>
      <c r="AE50" s="8">
        <f t="shared" si="11"/>
        <v>26.14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26.14</v>
      </c>
      <c r="AL50" s="8">
        <f t="shared" si="31"/>
        <v>267.72000000000003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417.72</v>
      </c>
      <c r="AT50" s="8">
        <v>25.33</v>
      </c>
      <c r="AU50" s="8">
        <v>25.33</v>
      </c>
      <c r="AW50" s="203">
        <v>26.14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26.14</v>
      </c>
      <c r="BD50" s="203">
        <v>26.14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26.14</v>
      </c>
      <c r="BL50" s="8">
        <f t="shared" si="21"/>
        <v>25.33</v>
      </c>
      <c r="BM50" s="8">
        <f t="shared" si="22"/>
        <v>25.33</v>
      </c>
      <c r="BN50" s="8">
        <f t="shared" si="23"/>
        <v>26.14</v>
      </c>
      <c r="BO50" s="8">
        <f t="shared" si="24"/>
        <v>26.14</v>
      </c>
      <c r="BP50" s="139">
        <f t="shared" si="25"/>
        <v>-0.81000000000000227</v>
      </c>
      <c r="BQ50" s="139">
        <f t="shared" si="26"/>
        <v>-0.81000000000000227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940</v>
      </c>
      <c r="G51" s="16">
        <f>'[3]30'!G53</f>
        <v>0</v>
      </c>
      <c r="H51" s="17">
        <f t="shared" si="27"/>
        <v>1260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150</v>
      </c>
      <c r="N51" s="16">
        <f>'[3]30'!O53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26.14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26.14</v>
      </c>
      <c r="AE51" s="8">
        <f t="shared" si="11"/>
        <v>26.14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26.14</v>
      </c>
      <c r="AL51" s="8">
        <f t="shared" si="31"/>
        <v>267.72000000000003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417.72</v>
      </c>
      <c r="AT51" s="8">
        <v>25.33</v>
      </c>
      <c r="AU51" s="8">
        <v>25.33</v>
      </c>
      <c r="AW51" s="203">
        <v>26.14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26.14</v>
      </c>
      <c r="BD51" s="203">
        <v>26.14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26.14</v>
      </c>
      <c r="BL51" s="8">
        <f t="shared" si="21"/>
        <v>25.33</v>
      </c>
      <c r="BM51" s="8">
        <f t="shared" si="22"/>
        <v>25.33</v>
      </c>
      <c r="BN51" s="8">
        <f t="shared" si="23"/>
        <v>26.14</v>
      </c>
      <c r="BO51" s="8">
        <f t="shared" si="24"/>
        <v>26.14</v>
      </c>
      <c r="BP51" s="139">
        <f t="shared" si="25"/>
        <v>-0.81000000000000227</v>
      </c>
      <c r="BQ51" s="139">
        <f t="shared" si="26"/>
        <v>-0.81000000000000227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940</v>
      </c>
      <c r="G52" s="16">
        <f>'[3]30'!G54</f>
        <v>0</v>
      </c>
      <c r="H52" s="17">
        <f t="shared" si="27"/>
        <v>1260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150</v>
      </c>
      <c r="N52" s="16">
        <f>'[3]30'!O54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26.14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26.14</v>
      </c>
      <c r="AE52" s="8">
        <f t="shared" si="11"/>
        <v>26.14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26.14</v>
      </c>
      <c r="AL52" s="8">
        <f t="shared" si="31"/>
        <v>267.72000000000003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417.72</v>
      </c>
      <c r="AT52" s="8">
        <v>25.33</v>
      </c>
      <c r="AU52" s="8">
        <v>25.33</v>
      </c>
      <c r="AW52" s="203">
        <v>26.14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26.14</v>
      </c>
      <c r="BD52" s="203">
        <v>26.14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26.14</v>
      </c>
      <c r="BL52" s="8">
        <f t="shared" si="21"/>
        <v>25.33</v>
      </c>
      <c r="BM52" s="8">
        <f t="shared" si="22"/>
        <v>25.33</v>
      </c>
      <c r="BN52" s="8">
        <f t="shared" si="23"/>
        <v>26.14</v>
      </c>
      <c r="BO52" s="8">
        <f t="shared" si="24"/>
        <v>26.14</v>
      </c>
      <c r="BP52" s="139">
        <f t="shared" si="25"/>
        <v>-0.81000000000000227</v>
      </c>
      <c r="BQ52" s="139">
        <f t="shared" si="26"/>
        <v>-0.81000000000000227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940</v>
      </c>
      <c r="G53" s="16">
        <f>'[3]30'!G55</f>
        <v>0</v>
      </c>
      <c r="H53" s="17">
        <f t="shared" si="27"/>
        <v>1260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150</v>
      </c>
      <c r="N53" s="16">
        <f>'[3]30'!O55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26.14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26.14</v>
      </c>
      <c r="AE53" s="8">
        <f t="shared" si="11"/>
        <v>26.14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26.14</v>
      </c>
      <c r="AL53" s="8">
        <f t="shared" si="31"/>
        <v>267.72000000000003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417.72</v>
      </c>
      <c r="AT53" s="8">
        <v>25.33</v>
      </c>
      <c r="AU53" s="8">
        <v>25.33</v>
      </c>
      <c r="AW53" s="203">
        <v>26.14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26.14</v>
      </c>
      <c r="BD53" s="203">
        <v>26.14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26.14</v>
      </c>
      <c r="BL53" s="8">
        <f t="shared" si="21"/>
        <v>25.33</v>
      </c>
      <c r="BM53" s="8">
        <f t="shared" si="22"/>
        <v>25.33</v>
      </c>
      <c r="BN53" s="8">
        <f t="shared" si="23"/>
        <v>26.14</v>
      </c>
      <c r="BO53" s="8">
        <f t="shared" si="24"/>
        <v>26.14</v>
      </c>
      <c r="BP53" s="139">
        <f t="shared" si="25"/>
        <v>-0.81000000000000227</v>
      </c>
      <c r="BQ53" s="139">
        <f t="shared" si="26"/>
        <v>-0.81000000000000227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940</v>
      </c>
      <c r="G54" s="16">
        <f>'[3]30'!G56</f>
        <v>0</v>
      </c>
      <c r="H54" s="17">
        <f t="shared" si="27"/>
        <v>1260</v>
      </c>
      <c r="I54" s="15">
        <f>'[3]30'!J56</f>
        <v>320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150</v>
      </c>
      <c r="N54" s="16">
        <f>'[3]30'!O56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26.14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26.14</v>
      </c>
      <c r="AE54" s="8">
        <f t="shared" si="11"/>
        <v>26.14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26.14</v>
      </c>
      <c r="AL54" s="8">
        <f t="shared" si="31"/>
        <v>267.72000000000003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417.72</v>
      </c>
      <c r="AT54" s="8">
        <v>25.33</v>
      </c>
      <c r="AU54" s="8">
        <v>25.33</v>
      </c>
      <c r="AW54" s="203">
        <v>26.14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26.14</v>
      </c>
      <c r="BD54" s="203">
        <v>26.14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26.14</v>
      </c>
      <c r="BL54" s="8">
        <f t="shared" si="21"/>
        <v>25.33</v>
      </c>
      <c r="BM54" s="8">
        <f t="shared" si="22"/>
        <v>25.33</v>
      </c>
      <c r="BN54" s="8">
        <f t="shared" si="23"/>
        <v>26.14</v>
      </c>
      <c r="BO54" s="8">
        <f t="shared" si="24"/>
        <v>26.14</v>
      </c>
      <c r="BP54" s="139">
        <f t="shared" si="25"/>
        <v>-0.81000000000000227</v>
      </c>
      <c r="BQ54" s="139">
        <f t="shared" si="26"/>
        <v>-0.81000000000000227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940</v>
      </c>
      <c r="G55" s="16">
        <f>'[3]30'!G57</f>
        <v>0</v>
      </c>
      <c r="H55" s="17">
        <f t="shared" si="27"/>
        <v>1260</v>
      </c>
      <c r="I55" s="15">
        <f>'[3]30'!J57</f>
        <v>320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150</v>
      </c>
      <c r="N55" s="16">
        <f>'[3]30'!O57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26.14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26.14</v>
      </c>
      <c r="AE55" s="8">
        <f t="shared" si="11"/>
        <v>26.14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26.14</v>
      </c>
      <c r="AL55" s="8">
        <f t="shared" si="31"/>
        <v>267.72000000000003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417.72</v>
      </c>
      <c r="AT55" s="8">
        <v>25.33</v>
      </c>
      <c r="AU55" s="8">
        <v>25.33</v>
      </c>
      <c r="AW55" s="203">
        <v>26.14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26.14</v>
      </c>
      <c r="BD55" s="203">
        <v>26.14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26.14</v>
      </c>
      <c r="BL55" s="8">
        <f t="shared" si="21"/>
        <v>25.33</v>
      </c>
      <c r="BM55" s="8">
        <f t="shared" si="22"/>
        <v>25.33</v>
      </c>
      <c r="BN55" s="8">
        <f t="shared" si="23"/>
        <v>26.14</v>
      </c>
      <c r="BO55" s="8">
        <f t="shared" si="24"/>
        <v>26.14</v>
      </c>
      <c r="BP55" s="139">
        <f t="shared" si="25"/>
        <v>-0.81000000000000227</v>
      </c>
      <c r="BQ55" s="139">
        <f t="shared" si="26"/>
        <v>-0.81000000000000227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940</v>
      </c>
      <c r="G56" s="16">
        <f>'[3]30'!G58</f>
        <v>0</v>
      </c>
      <c r="H56" s="17">
        <f t="shared" si="27"/>
        <v>1260</v>
      </c>
      <c r="I56" s="15">
        <f>'[3]30'!J58</f>
        <v>320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150</v>
      </c>
      <c r="N56" s="16">
        <f>'[3]30'!O58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26.14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26.14</v>
      </c>
      <c r="AE56" s="8">
        <f t="shared" si="11"/>
        <v>26.14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26.14</v>
      </c>
      <c r="AL56" s="8">
        <f t="shared" si="31"/>
        <v>267.72000000000003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417.72</v>
      </c>
      <c r="AT56" s="8">
        <v>25.33</v>
      </c>
      <c r="AU56" s="8">
        <v>25.33</v>
      </c>
      <c r="AW56" s="203">
        <v>26.14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26.14</v>
      </c>
      <c r="BD56" s="203">
        <v>26.14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26.14</v>
      </c>
      <c r="BL56" s="8">
        <f t="shared" si="21"/>
        <v>25.33</v>
      </c>
      <c r="BM56" s="8">
        <f t="shared" si="22"/>
        <v>25.33</v>
      </c>
      <c r="BN56" s="8">
        <f t="shared" si="23"/>
        <v>26.14</v>
      </c>
      <c r="BO56" s="8">
        <f t="shared" si="24"/>
        <v>26.14</v>
      </c>
      <c r="BP56" s="139">
        <f t="shared" si="25"/>
        <v>-0.81000000000000227</v>
      </c>
      <c r="BQ56" s="139">
        <f t="shared" si="26"/>
        <v>-0.81000000000000227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940</v>
      </c>
      <c r="G57" s="16">
        <f>'[3]30'!G59</f>
        <v>0</v>
      </c>
      <c r="H57" s="17">
        <f t="shared" si="27"/>
        <v>1260</v>
      </c>
      <c r="I57" s="15">
        <f>'[3]30'!J59</f>
        <v>320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150</v>
      </c>
      <c r="N57" s="16">
        <f>'[3]30'!O59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26.14</v>
      </c>
      <c r="AE57" s="8">
        <f t="shared" si="11"/>
        <v>26.14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26.14</v>
      </c>
      <c r="AL57" s="8">
        <f t="shared" si="31"/>
        <v>267.72000000000003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417.72</v>
      </c>
      <c r="AT57" s="8">
        <v>25.33</v>
      </c>
      <c r="AU57" s="8">
        <v>25.33</v>
      </c>
      <c r="AW57" s="203">
        <v>26.14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26.14</v>
      </c>
      <c r="BD57" s="203">
        <v>26.14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26.14</v>
      </c>
      <c r="BL57" s="8">
        <f t="shared" si="21"/>
        <v>25.33</v>
      </c>
      <c r="BM57" s="8">
        <f t="shared" si="22"/>
        <v>25.33</v>
      </c>
      <c r="BN57" s="8">
        <f t="shared" si="23"/>
        <v>26.14</v>
      </c>
      <c r="BO57" s="8">
        <f t="shared" si="24"/>
        <v>26.14</v>
      </c>
      <c r="BP57" s="139">
        <f t="shared" si="25"/>
        <v>-0.81000000000000227</v>
      </c>
      <c r="BQ57" s="139">
        <f t="shared" si="26"/>
        <v>-0.81000000000000227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940</v>
      </c>
      <c r="G58" s="16">
        <f>'[3]30'!G60</f>
        <v>0</v>
      </c>
      <c r="H58" s="17">
        <f t="shared" si="27"/>
        <v>1260</v>
      </c>
      <c r="I58" s="15">
        <f>'[3]30'!J60</f>
        <v>320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150</v>
      </c>
      <c r="N58" s="16">
        <f>'[3]30'!O60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26.14</v>
      </c>
      <c r="AE58" s="8">
        <f t="shared" si="11"/>
        <v>26.14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26.14</v>
      </c>
      <c r="AL58" s="8">
        <f t="shared" si="31"/>
        <v>267.72000000000003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417.72</v>
      </c>
      <c r="AT58" s="8">
        <v>25.33</v>
      </c>
      <c r="AU58" s="8">
        <v>25.33</v>
      </c>
      <c r="AW58" s="203">
        <v>26.14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26.14</v>
      </c>
      <c r="BD58" s="203">
        <v>26.14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26.14</v>
      </c>
      <c r="BL58" s="8">
        <f t="shared" si="21"/>
        <v>25.33</v>
      </c>
      <c r="BM58" s="8">
        <f t="shared" si="22"/>
        <v>25.33</v>
      </c>
      <c r="BN58" s="8">
        <f t="shared" si="23"/>
        <v>26.14</v>
      </c>
      <c r="BO58" s="8">
        <f t="shared" si="24"/>
        <v>26.14</v>
      </c>
      <c r="BP58" s="139">
        <f t="shared" si="25"/>
        <v>-0.81000000000000227</v>
      </c>
      <c r="BQ58" s="139">
        <f t="shared" si="26"/>
        <v>-0.81000000000000227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940</v>
      </c>
      <c r="G59" s="16">
        <f>'[3]30'!G61</f>
        <v>0</v>
      </c>
      <c r="H59" s="17">
        <f t="shared" si="27"/>
        <v>1260</v>
      </c>
      <c r="I59" s="15">
        <f>'[3]30'!J61</f>
        <v>320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150</v>
      </c>
      <c r="N59" s="16">
        <f>'[3]30'!O61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26.14</v>
      </c>
      <c r="AE59" s="8">
        <f t="shared" si="11"/>
        <v>26.14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26.14</v>
      </c>
      <c r="AL59" s="8">
        <f t="shared" si="31"/>
        <v>267.72000000000003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417.72</v>
      </c>
      <c r="AT59" s="8">
        <v>25.33</v>
      </c>
      <c r="AU59" s="8">
        <v>25.33</v>
      </c>
      <c r="AW59" s="203">
        <v>26.14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26.14</v>
      </c>
      <c r="BD59" s="203">
        <v>26.14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26.14</v>
      </c>
      <c r="BL59" s="8">
        <f t="shared" si="21"/>
        <v>25.33</v>
      </c>
      <c r="BM59" s="8">
        <f t="shared" si="22"/>
        <v>25.33</v>
      </c>
      <c r="BN59" s="8">
        <f t="shared" si="23"/>
        <v>26.14</v>
      </c>
      <c r="BO59" s="8">
        <f t="shared" si="24"/>
        <v>26.14</v>
      </c>
      <c r="BP59" s="139">
        <f t="shared" si="25"/>
        <v>-0.81000000000000227</v>
      </c>
      <c r="BQ59" s="139">
        <f t="shared" si="26"/>
        <v>-0.81000000000000227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940</v>
      </c>
      <c r="G60" s="16">
        <f>'[3]30'!G62</f>
        <v>0</v>
      </c>
      <c r="H60" s="17">
        <f t="shared" si="27"/>
        <v>1260</v>
      </c>
      <c r="I60" s="15">
        <f>'[3]30'!J62</f>
        <v>320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150</v>
      </c>
      <c r="N60" s="16">
        <f>'[3]30'!O62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26.14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26.14</v>
      </c>
      <c r="AE60" s="8">
        <f t="shared" si="11"/>
        <v>26.14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26.14</v>
      </c>
      <c r="AL60" s="8">
        <f t="shared" si="31"/>
        <v>267.72000000000003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417.72</v>
      </c>
      <c r="AT60" s="8">
        <v>25.33</v>
      </c>
      <c r="AU60" s="8">
        <v>25.33</v>
      </c>
      <c r="AW60" s="203">
        <v>26.14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26.14</v>
      </c>
      <c r="BD60" s="203">
        <v>26.14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26.14</v>
      </c>
      <c r="BL60" s="8">
        <f t="shared" si="21"/>
        <v>25.33</v>
      </c>
      <c r="BM60" s="8">
        <f t="shared" si="22"/>
        <v>25.33</v>
      </c>
      <c r="BN60" s="8">
        <f t="shared" si="23"/>
        <v>26.14</v>
      </c>
      <c r="BO60" s="8">
        <f t="shared" si="24"/>
        <v>26.14</v>
      </c>
      <c r="BP60" s="139">
        <f t="shared" si="25"/>
        <v>-0.81000000000000227</v>
      </c>
      <c r="BQ60" s="139">
        <f t="shared" si="26"/>
        <v>-0.81000000000000227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940</v>
      </c>
      <c r="G61" s="16">
        <f>'[3]30'!G63</f>
        <v>0</v>
      </c>
      <c r="H61" s="17">
        <f t="shared" si="27"/>
        <v>1260</v>
      </c>
      <c r="I61" s="15">
        <f>'[3]30'!J63</f>
        <v>320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150</v>
      </c>
      <c r="N61" s="16">
        <f>'[3]30'!O63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26.14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26.14</v>
      </c>
      <c r="AE61" s="8">
        <f t="shared" si="11"/>
        <v>26.14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26.14</v>
      </c>
      <c r="AL61" s="8">
        <f t="shared" si="31"/>
        <v>267.72000000000003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417.72</v>
      </c>
      <c r="AT61" s="8">
        <v>25.33</v>
      </c>
      <c r="AU61" s="8">
        <v>25.33</v>
      </c>
      <c r="AW61" s="203">
        <v>26.14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26.14</v>
      </c>
      <c r="BD61" s="203">
        <v>26.14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26.14</v>
      </c>
      <c r="BL61" s="8">
        <f t="shared" si="21"/>
        <v>25.33</v>
      </c>
      <c r="BM61" s="8">
        <f t="shared" si="22"/>
        <v>25.33</v>
      </c>
      <c r="BN61" s="8">
        <f t="shared" si="23"/>
        <v>26.14</v>
      </c>
      <c r="BO61" s="8">
        <f t="shared" si="24"/>
        <v>26.14</v>
      </c>
      <c r="BP61" s="139">
        <f t="shared" si="25"/>
        <v>-0.81000000000000227</v>
      </c>
      <c r="BQ61" s="139">
        <f t="shared" si="26"/>
        <v>-0.81000000000000227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940</v>
      </c>
      <c r="G62" s="16">
        <f>'[3]30'!G64</f>
        <v>0</v>
      </c>
      <c r="H62" s="17">
        <f t="shared" si="27"/>
        <v>1260</v>
      </c>
      <c r="I62" s="15">
        <f>'[3]30'!J64</f>
        <v>320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150</v>
      </c>
      <c r="N62" s="16">
        <f>'[3]30'!O64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26.14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26.14</v>
      </c>
      <c r="AE62" s="8">
        <f t="shared" si="11"/>
        <v>26.14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26.14</v>
      </c>
      <c r="AL62" s="8">
        <f t="shared" ref="AL62:AN98" si="35">Q62-X62-AE62</f>
        <v>267.72000000000003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417.72</v>
      </c>
      <c r="AT62" s="8">
        <v>25.33</v>
      </c>
      <c r="AU62" s="8">
        <v>25.33</v>
      </c>
      <c r="AW62" s="203">
        <v>26.14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26.14</v>
      </c>
      <c r="BD62" s="203">
        <v>26.14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26.14</v>
      </c>
      <c r="BL62" s="8">
        <f t="shared" si="21"/>
        <v>25.33</v>
      </c>
      <c r="BM62" s="8">
        <f t="shared" si="22"/>
        <v>25.33</v>
      </c>
      <c r="BN62" s="8">
        <f t="shared" si="23"/>
        <v>26.14</v>
      </c>
      <c r="BO62" s="8">
        <f t="shared" si="24"/>
        <v>26.14</v>
      </c>
      <c r="BP62" s="139">
        <f t="shared" si="25"/>
        <v>-0.81000000000000227</v>
      </c>
      <c r="BQ62" s="139">
        <f t="shared" si="26"/>
        <v>-0.81000000000000227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940</v>
      </c>
      <c r="G63" s="16">
        <f>'[3]30'!G65</f>
        <v>0</v>
      </c>
      <c r="H63" s="17">
        <f t="shared" si="27"/>
        <v>1260</v>
      </c>
      <c r="I63" s="15">
        <f>'[3]30'!J65</f>
        <v>320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150</v>
      </c>
      <c r="N63" s="16">
        <f>'[3]30'!O65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26.14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26.14</v>
      </c>
      <c r="AE63" s="8">
        <f t="shared" si="11"/>
        <v>26.14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26.14</v>
      </c>
      <c r="AL63" s="8">
        <f t="shared" si="35"/>
        <v>267.72000000000003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417.72</v>
      </c>
      <c r="AT63" s="8">
        <v>25.33</v>
      </c>
      <c r="AU63" s="8">
        <v>25.33</v>
      </c>
      <c r="AW63" s="203">
        <v>26.14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26.14</v>
      </c>
      <c r="BD63" s="203">
        <v>26.14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26.14</v>
      </c>
      <c r="BL63" s="8">
        <f t="shared" si="21"/>
        <v>25.33</v>
      </c>
      <c r="BM63" s="8">
        <f t="shared" si="22"/>
        <v>25.33</v>
      </c>
      <c r="BN63" s="8">
        <f t="shared" si="23"/>
        <v>26.14</v>
      </c>
      <c r="BO63" s="8">
        <f t="shared" si="24"/>
        <v>26.14</v>
      </c>
      <c r="BP63" s="139">
        <f t="shared" si="25"/>
        <v>-0.81000000000000227</v>
      </c>
      <c r="BQ63" s="139">
        <f t="shared" si="26"/>
        <v>-0.81000000000000227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940</v>
      </c>
      <c r="G64" s="16">
        <f>'[3]30'!G66</f>
        <v>0</v>
      </c>
      <c r="H64" s="17">
        <f t="shared" si="27"/>
        <v>1260</v>
      </c>
      <c r="I64" s="15">
        <f>'[3]30'!J66</f>
        <v>320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150</v>
      </c>
      <c r="N64" s="16">
        <f>'[3]30'!O66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26.14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26.14</v>
      </c>
      <c r="AE64" s="8">
        <f t="shared" si="11"/>
        <v>26.14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26.14</v>
      </c>
      <c r="AL64" s="8">
        <f t="shared" si="35"/>
        <v>267.72000000000003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417.72</v>
      </c>
      <c r="AT64" s="8">
        <v>25.33</v>
      </c>
      <c r="AU64" s="8">
        <v>25.33</v>
      </c>
      <c r="AW64" s="203">
        <v>26.14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26.14</v>
      </c>
      <c r="BD64" s="203">
        <v>26.14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26.14</v>
      </c>
      <c r="BL64" s="8">
        <f t="shared" si="21"/>
        <v>25.33</v>
      </c>
      <c r="BM64" s="8">
        <f t="shared" si="22"/>
        <v>25.33</v>
      </c>
      <c r="BN64" s="8">
        <f t="shared" si="23"/>
        <v>26.14</v>
      </c>
      <c r="BO64" s="8">
        <f t="shared" si="24"/>
        <v>26.14</v>
      </c>
      <c r="BP64" s="139">
        <f t="shared" si="25"/>
        <v>-0.81000000000000227</v>
      </c>
      <c r="BQ64" s="139">
        <f t="shared" si="26"/>
        <v>-0.81000000000000227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940</v>
      </c>
      <c r="G65" s="16">
        <f>'[3]30'!G67</f>
        <v>0</v>
      </c>
      <c r="H65" s="17">
        <f t="shared" si="27"/>
        <v>1260</v>
      </c>
      <c r="I65" s="15">
        <f>'[3]30'!J67</f>
        <v>320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150</v>
      </c>
      <c r="N65" s="16">
        <f>'[3]30'!O67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26.14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26.14</v>
      </c>
      <c r="AE65" s="8">
        <f t="shared" si="11"/>
        <v>26.14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26.14</v>
      </c>
      <c r="AL65" s="8">
        <f t="shared" si="35"/>
        <v>267.72000000000003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417.72</v>
      </c>
      <c r="AT65" s="8">
        <v>25.33</v>
      </c>
      <c r="AU65" s="8">
        <v>25.33</v>
      </c>
      <c r="AW65" s="203">
        <v>26.14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26.14</v>
      </c>
      <c r="BD65" s="203">
        <v>26.14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26.14</v>
      </c>
      <c r="BL65" s="8">
        <f t="shared" si="21"/>
        <v>25.33</v>
      </c>
      <c r="BM65" s="8">
        <f t="shared" si="22"/>
        <v>25.33</v>
      </c>
      <c r="BN65" s="8">
        <f t="shared" si="23"/>
        <v>26.14</v>
      </c>
      <c r="BO65" s="8">
        <f t="shared" si="24"/>
        <v>26.14</v>
      </c>
      <c r="BP65" s="139">
        <f t="shared" si="25"/>
        <v>-0.81000000000000227</v>
      </c>
      <c r="BQ65" s="139">
        <f t="shared" si="26"/>
        <v>-0.81000000000000227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940</v>
      </c>
      <c r="G66" s="16">
        <f>'[3]30'!G68</f>
        <v>0</v>
      </c>
      <c r="H66" s="17">
        <f t="shared" si="27"/>
        <v>1260</v>
      </c>
      <c r="I66" s="15">
        <f>'[3]30'!J68</f>
        <v>320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150</v>
      </c>
      <c r="N66" s="16">
        <f>'[3]30'!O68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26.14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26.14</v>
      </c>
      <c r="AE66" s="8">
        <f t="shared" si="11"/>
        <v>26.14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26.14</v>
      </c>
      <c r="AL66" s="8">
        <f t="shared" si="35"/>
        <v>267.72000000000003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417.72</v>
      </c>
      <c r="AT66" s="8">
        <v>25.33</v>
      </c>
      <c r="AU66" s="8">
        <v>25.33</v>
      </c>
      <c r="AW66" s="203">
        <v>26.14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26.14</v>
      </c>
      <c r="BD66" s="203">
        <v>26.14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26.14</v>
      </c>
      <c r="BL66" s="8">
        <f t="shared" si="21"/>
        <v>25.33</v>
      </c>
      <c r="BM66" s="8">
        <f t="shared" si="22"/>
        <v>25.33</v>
      </c>
      <c r="BN66" s="8">
        <f t="shared" si="23"/>
        <v>26.14</v>
      </c>
      <c r="BO66" s="8">
        <f t="shared" si="24"/>
        <v>26.14</v>
      </c>
      <c r="BP66" s="139">
        <f t="shared" si="25"/>
        <v>-0.81000000000000227</v>
      </c>
      <c r="BQ66" s="139">
        <f t="shared" si="26"/>
        <v>-0.81000000000000227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940</v>
      </c>
      <c r="G67" s="16">
        <f>'[3]30'!G69</f>
        <v>0</v>
      </c>
      <c r="H67" s="17">
        <f t="shared" si="27"/>
        <v>1260</v>
      </c>
      <c r="I67" s="15">
        <f>'[3]30'!J69</f>
        <v>320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150</v>
      </c>
      <c r="N67" s="16">
        <f>'[3]30'!O69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26.14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26.14</v>
      </c>
      <c r="AE67" s="8">
        <f t="shared" si="11"/>
        <v>26.14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26.14</v>
      </c>
      <c r="AL67" s="8">
        <f t="shared" si="35"/>
        <v>267.72000000000003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417.72</v>
      </c>
      <c r="AT67" s="8">
        <v>25.33</v>
      </c>
      <c r="AU67" s="8">
        <v>25.33</v>
      </c>
      <c r="AW67" s="203">
        <v>26.14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26.14</v>
      </c>
      <c r="BD67" s="203">
        <v>26.14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26.14</v>
      </c>
      <c r="BL67" s="8">
        <f t="shared" si="21"/>
        <v>25.33</v>
      </c>
      <c r="BM67" s="8">
        <f t="shared" si="22"/>
        <v>25.33</v>
      </c>
      <c r="BN67" s="8">
        <f t="shared" si="23"/>
        <v>26.14</v>
      </c>
      <c r="BO67" s="8">
        <f t="shared" si="24"/>
        <v>26.14</v>
      </c>
      <c r="BP67" s="139">
        <f t="shared" si="25"/>
        <v>-0.81000000000000227</v>
      </c>
      <c r="BQ67" s="139">
        <f t="shared" si="26"/>
        <v>-0.81000000000000227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940</v>
      </c>
      <c r="G68" s="16">
        <f>'[3]30'!G70</f>
        <v>0</v>
      </c>
      <c r="H68" s="17">
        <f t="shared" si="27"/>
        <v>1260</v>
      </c>
      <c r="I68" s="15">
        <f>'[3]30'!J70</f>
        <v>320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150</v>
      </c>
      <c r="N68" s="16">
        <f>'[3]30'!O70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26.14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26.14</v>
      </c>
      <c r="AE68" s="8">
        <f t="shared" ref="AE68:AE98" si="43">BD68</f>
        <v>26.14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26.14</v>
      </c>
      <c r="AL68" s="8">
        <f t="shared" si="35"/>
        <v>267.72000000000003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417.72</v>
      </c>
      <c r="AT68" s="8">
        <v>25.33</v>
      </c>
      <c r="AU68" s="8">
        <v>25.33</v>
      </c>
      <c r="AW68" s="203">
        <v>26.14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26.14</v>
      </c>
      <c r="BD68" s="203">
        <v>26.14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26.14</v>
      </c>
      <c r="BL68" s="8">
        <f t="shared" ref="BL68:BL98" si="53">AT68</f>
        <v>25.33</v>
      </c>
      <c r="BM68" s="8">
        <f t="shared" ref="BM68:BM98" si="54">AU68</f>
        <v>25.33</v>
      </c>
      <c r="BN68" s="8">
        <f t="shared" ref="BN68:BN98" si="55">BC68</f>
        <v>26.14</v>
      </c>
      <c r="BO68" s="8">
        <f t="shared" ref="BO68:BO98" si="56">BJ68</f>
        <v>26.14</v>
      </c>
      <c r="BP68" s="139">
        <f t="shared" ref="BP68:BP98" si="57">BL68-BN68</f>
        <v>-0.81000000000000227</v>
      </c>
      <c r="BQ68" s="139">
        <f t="shared" ref="BQ68:BQ98" si="58">BM68-BO68</f>
        <v>-0.81000000000000227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940</v>
      </c>
      <c r="G69" s="16">
        <f>'[3]30'!G71</f>
        <v>0</v>
      </c>
      <c r="H69" s="17">
        <f t="shared" ref="H69:H98" si="59">SUM(B69:G69)</f>
        <v>1260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150</v>
      </c>
      <c r="N69" s="16">
        <f>'[3]30'!O71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26.14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26.14</v>
      </c>
      <c r="AE69" s="8">
        <f t="shared" si="43"/>
        <v>26.14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26.14</v>
      </c>
      <c r="AL69" s="8">
        <f t="shared" si="35"/>
        <v>267.72000000000003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417.72</v>
      </c>
      <c r="AT69" s="8">
        <v>25.33</v>
      </c>
      <c r="AU69" s="8">
        <v>25.33</v>
      </c>
      <c r="AW69" s="203">
        <v>26.14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26.14</v>
      </c>
      <c r="BD69" s="203">
        <v>26.14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26.14</v>
      </c>
      <c r="BL69" s="8">
        <f t="shared" si="53"/>
        <v>25.33</v>
      </c>
      <c r="BM69" s="8">
        <f t="shared" si="54"/>
        <v>25.33</v>
      </c>
      <c r="BN69" s="8">
        <f t="shared" si="55"/>
        <v>26.14</v>
      </c>
      <c r="BO69" s="8">
        <f t="shared" si="56"/>
        <v>26.14</v>
      </c>
      <c r="BP69" s="139">
        <f t="shared" si="57"/>
        <v>-0.81000000000000227</v>
      </c>
      <c r="BQ69" s="139">
        <f t="shared" si="58"/>
        <v>-0.81000000000000227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940</v>
      </c>
      <c r="G70" s="16">
        <f>'[3]30'!G72</f>
        <v>0</v>
      </c>
      <c r="H70" s="17">
        <f t="shared" si="59"/>
        <v>1260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150</v>
      </c>
      <c r="N70" s="16">
        <f>'[3]30'!O72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26.14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26.14</v>
      </c>
      <c r="AE70" s="8">
        <f t="shared" si="43"/>
        <v>26.14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26.14</v>
      </c>
      <c r="AL70" s="8">
        <f t="shared" si="35"/>
        <v>267.72000000000003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417.72</v>
      </c>
      <c r="AT70" s="8">
        <v>25.33</v>
      </c>
      <c r="AU70" s="8">
        <v>25.33</v>
      </c>
      <c r="AW70" s="203">
        <v>26.14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26.14</v>
      </c>
      <c r="BD70" s="203">
        <v>26.14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26.14</v>
      </c>
      <c r="BL70" s="8">
        <f t="shared" si="53"/>
        <v>25.33</v>
      </c>
      <c r="BM70" s="8">
        <f t="shared" si="54"/>
        <v>25.33</v>
      </c>
      <c r="BN70" s="8">
        <f t="shared" si="55"/>
        <v>26.14</v>
      </c>
      <c r="BO70" s="8">
        <f t="shared" si="56"/>
        <v>26.14</v>
      </c>
      <c r="BP70" s="139">
        <f t="shared" si="57"/>
        <v>-0.81000000000000227</v>
      </c>
      <c r="BQ70" s="139">
        <f t="shared" si="58"/>
        <v>-0.81000000000000227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940</v>
      </c>
      <c r="G71" s="16">
        <f>'[3]30'!G73</f>
        <v>0</v>
      </c>
      <c r="H71" s="17">
        <f t="shared" si="59"/>
        <v>1260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150</v>
      </c>
      <c r="N71" s="16">
        <f>'[3]30'!O73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26.14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26.14</v>
      </c>
      <c r="AE71" s="8">
        <f t="shared" si="43"/>
        <v>26.14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26.14</v>
      </c>
      <c r="AL71" s="8">
        <f t="shared" si="35"/>
        <v>267.72000000000003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417.72</v>
      </c>
      <c r="AT71" s="8">
        <v>25.33</v>
      </c>
      <c r="AU71" s="8">
        <v>25.33</v>
      </c>
      <c r="AW71" s="203">
        <v>26.14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26.14</v>
      </c>
      <c r="BD71" s="203">
        <v>26.14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26.14</v>
      </c>
      <c r="BL71" s="8">
        <f t="shared" si="53"/>
        <v>25.33</v>
      </c>
      <c r="BM71" s="8">
        <f t="shared" si="54"/>
        <v>25.33</v>
      </c>
      <c r="BN71" s="8">
        <f t="shared" si="55"/>
        <v>26.14</v>
      </c>
      <c r="BO71" s="8">
        <f t="shared" si="56"/>
        <v>26.14</v>
      </c>
      <c r="BP71" s="139">
        <f t="shared" si="57"/>
        <v>-0.81000000000000227</v>
      </c>
      <c r="BQ71" s="139">
        <f t="shared" si="58"/>
        <v>-0.81000000000000227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940</v>
      </c>
      <c r="G72" s="16">
        <f>'[3]30'!G74</f>
        <v>0</v>
      </c>
      <c r="H72" s="17">
        <f t="shared" si="59"/>
        <v>1260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150</v>
      </c>
      <c r="N72" s="16">
        <f>'[3]30'!O74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20.8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20.8</v>
      </c>
      <c r="AE72" s="8">
        <f t="shared" si="43"/>
        <v>20.8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20.8</v>
      </c>
      <c r="AL72" s="8">
        <f t="shared" si="35"/>
        <v>278.39999999999998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428.4</v>
      </c>
      <c r="AT72" s="8">
        <v>20.16</v>
      </c>
      <c r="AU72" s="8">
        <v>20.16</v>
      </c>
      <c r="AW72" s="203">
        <v>20.8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20.8</v>
      </c>
      <c r="BD72" s="203">
        <v>20.8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20.8</v>
      </c>
      <c r="BL72" s="8">
        <f t="shared" si="53"/>
        <v>20.16</v>
      </c>
      <c r="BM72" s="8">
        <f t="shared" si="54"/>
        <v>20.16</v>
      </c>
      <c r="BN72" s="8">
        <f t="shared" si="55"/>
        <v>20.8</v>
      </c>
      <c r="BO72" s="8">
        <f t="shared" si="56"/>
        <v>20.8</v>
      </c>
      <c r="BP72" s="139">
        <f t="shared" si="57"/>
        <v>-0.64000000000000057</v>
      </c>
      <c r="BQ72" s="139">
        <f t="shared" si="58"/>
        <v>-0.64000000000000057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940</v>
      </c>
      <c r="G73" s="16">
        <f>'[3]30'!G75</f>
        <v>0</v>
      </c>
      <c r="H73" s="17">
        <f t="shared" si="59"/>
        <v>1260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150</v>
      </c>
      <c r="N73" s="16">
        <f>'[3]30'!O75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20.8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20.8</v>
      </c>
      <c r="AE73" s="8">
        <f t="shared" si="43"/>
        <v>20.8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20.8</v>
      </c>
      <c r="AL73" s="8">
        <f t="shared" si="35"/>
        <v>278.39999999999998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428.4</v>
      </c>
      <c r="AT73" s="8">
        <v>20.16</v>
      </c>
      <c r="AU73" s="8">
        <v>20.16</v>
      </c>
      <c r="AW73" s="203">
        <v>20.8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20.8</v>
      </c>
      <c r="BD73" s="203">
        <v>20.8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20.8</v>
      </c>
      <c r="BL73" s="8">
        <f t="shared" si="53"/>
        <v>20.16</v>
      </c>
      <c r="BM73" s="8">
        <f t="shared" si="54"/>
        <v>20.16</v>
      </c>
      <c r="BN73" s="8">
        <f t="shared" si="55"/>
        <v>20.8</v>
      </c>
      <c r="BO73" s="8">
        <f t="shared" si="56"/>
        <v>20.8</v>
      </c>
      <c r="BP73" s="139">
        <f t="shared" si="57"/>
        <v>-0.64000000000000057</v>
      </c>
      <c r="BQ73" s="139">
        <f t="shared" si="58"/>
        <v>-0.64000000000000057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940</v>
      </c>
      <c r="G74" s="16">
        <f>'[3]30'!G76</f>
        <v>0</v>
      </c>
      <c r="H74" s="17">
        <f t="shared" si="59"/>
        <v>1260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150</v>
      </c>
      <c r="N74" s="16">
        <f>'[3]30'!O76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20.8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20.8</v>
      </c>
      <c r="AE74" s="8">
        <f t="shared" si="43"/>
        <v>20.8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20.8</v>
      </c>
      <c r="AL74" s="8">
        <f t="shared" si="35"/>
        <v>278.39999999999998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428.4</v>
      </c>
      <c r="AT74" s="8">
        <v>20.16</v>
      </c>
      <c r="AU74" s="8">
        <v>20.16</v>
      </c>
      <c r="AW74" s="203">
        <v>20.8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20.8</v>
      </c>
      <c r="BD74" s="203">
        <v>20.8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20.8</v>
      </c>
      <c r="BL74" s="8">
        <f t="shared" si="53"/>
        <v>20.16</v>
      </c>
      <c r="BM74" s="8">
        <f t="shared" si="54"/>
        <v>20.16</v>
      </c>
      <c r="BN74" s="8">
        <f t="shared" si="55"/>
        <v>20.8</v>
      </c>
      <c r="BO74" s="8">
        <f t="shared" si="56"/>
        <v>20.8</v>
      </c>
      <c r="BP74" s="139">
        <f t="shared" si="57"/>
        <v>-0.64000000000000057</v>
      </c>
      <c r="BQ74" s="139">
        <f t="shared" si="58"/>
        <v>-0.64000000000000057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970</v>
      </c>
      <c r="G75" s="16">
        <f>'[3]30'!G77</f>
        <v>0</v>
      </c>
      <c r="H75" s="17">
        <f t="shared" si="59"/>
        <v>1290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150</v>
      </c>
      <c r="N75" s="16">
        <f>'[3]30'!O77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20.8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20.8</v>
      </c>
      <c r="AE75" s="8">
        <f t="shared" si="43"/>
        <v>20.8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20.8</v>
      </c>
      <c r="AL75" s="8">
        <f t="shared" si="35"/>
        <v>278.39999999999998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428.4</v>
      </c>
      <c r="AT75" s="8">
        <v>20.12</v>
      </c>
      <c r="AU75" s="8">
        <v>20.12</v>
      </c>
      <c r="AW75" s="203">
        <v>20.8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20.8</v>
      </c>
      <c r="BD75" s="203">
        <v>20.8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20.8</v>
      </c>
      <c r="BL75" s="8">
        <f t="shared" si="53"/>
        <v>20.12</v>
      </c>
      <c r="BM75" s="8">
        <f t="shared" si="54"/>
        <v>20.12</v>
      </c>
      <c r="BN75" s="8">
        <f t="shared" si="55"/>
        <v>20.8</v>
      </c>
      <c r="BO75" s="8">
        <f t="shared" si="56"/>
        <v>20.8</v>
      </c>
      <c r="BP75" s="139">
        <f t="shared" si="57"/>
        <v>-0.67999999999999972</v>
      </c>
      <c r="BQ75" s="139">
        <f t="shared" si="58"/>
        <v>-0.67999999999999972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970</v>
      </c>
      <c r="G76" s="16">
        <f>'[3]30'!G78</f>
        <v>0</v>
      </c>
      <c r="H76" s="17">
        <f t="shared" si="59"/>
        <v>1290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150</v>
      </c>
      <c r="N76" s="16">
        <f>'[3]30'!O78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20.8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20.8</v>
      </c>
      <c r="AE76" s="8">
        <f t="shared" si="43"/>
        <v>20.8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20.8</v>
      </c>
      <c r="AL76" s="8">
        <f t="shared" si="35"/>
        <v>278.39999999999998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428.4</v>
      </c>
      <c r="AT76" s="8">
        <v>20.12</v>
      </c>
      <c r="AU76" s="8">
        <v>20.12</v>
      </c>
      <c r="AW76" s="203">
        <v>20.8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20.8</v>
      </c>
      <c r="BD76" s="203">
        <v>20.8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20.8</v>
      </c>
      <c r="BL76" s="8">
        <f t="shared" si="53"/>
        <v>20.12</v>
      </c>
      <c r="BM76" s="8">
        <f t="shared" si="54"/>
        <v>20.12</v>
      </c>
      <c r="BN76" s="8">
        <f t="shared" si="55"/>
        <v>20.8</v>
      </c>
      <c r="BO76" s="8">
        <f t="shared" si="56"/>
        <v>20.8</v>
      </c>
      <c r="BP76" s="139">
        <f t="shared" si="57"/>
        <v>-0.67999999999999972</v>
      </c>
      <c r="BQ76" s="139">
        <f t="shared" si="58"/>
        <v>-0.67999999999999972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970</v>
      </c>
      <c r="G77" s="16">
        <f>'[3]30'!G79</f>
        <v>0</v>
      </c>
      <c r="H77" s="17">
        <f t="shared" si="59"/>
        <v>1290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150</v>
      </c>
      <c r="N77" s="16">
        <f>'[3]30'!O79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438</v>
      </c>
      <c r="AT77" s="8">
        <v>30.95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30.95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-1.0500000000000007</v>
      </c>
      <c r="BQ77" s="139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970</v>
      </c>
      <c r="G78" s="16">
        <f>'[3]30'!G80</f>
        <v>0</v>
      </c>
      <c r="H78" s="17">
        <f t="shared" si="59"/>
        <v>1290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150</v>
      </c>
      <c r="N78" s="16">
        <f>'[3]30'!O80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438</v>
      </c>
      <c r="AT78" s="8">
        <v>30.95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30.95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-1.0500000000000007</v>
      </c>
      <c r="BQ78" s="139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970</v>
      </c>
      <c r="G79" s="16">
        <f>'[3]30'!G81</f>
        <v>0</v>
      </c>
      <c r="H79" s="17">
        <f t="shared" si="59"/>
        <v>1290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150</v>
      </c>
      <c r="N79" s="16">
        <f>'[3]30'!O81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30.95</v>
      </c>
      <c r="AU79" s="8">
        <v>30.95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39">
        <f t="shared" si="57"/>
        <v>-1.0500000000000007</v>
      </c>
      <c r="BQ79" s="139">
        <f t="shared" si="58"/>
        <v>-1.0500000000000007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970</v>
      </c>
      <c r="G80" s="16">
        <f>'[3]30'!G82</f>
        <v>0</v>
      </c>
      <c r="H80" s="17">
        <f t="shared" si="59"/>
        <v>1290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150</v>
      </c>
      <c r="N80" s="16">
        <f>'[3]30'!O82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30.95</v>
      </c>
      <c r="AU80" s="8">
        <v>30.95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39">
        <f t="shared" si="57"/>
        <v>-1.0500000000000007</v>
      </c>
      <c r="BQ80" s="139">
        <f t="shared" si="58"/>
        <v>-1.0500000000000007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970</v>
      </c>
      <c r="G81" s="16">
        <f>'[3]30'!G83</f>
        <v>0</v>
      </c>
      <c r="H81" s="17">
        <f t="shared" si="59"/>
        <v>1290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150</v>
      </c>
      <c r="N81" s="16">
        <f>'[3]30'!O83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30.95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39">
        <f t="shared" si="57"/>
        <v>-1.0500000000000007</v>
      </c>
      <c r="BQ81" s="139">
        <f t="shared" si="58"/>
        <v>-1.0500000000000007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970</v>
      </c>
      <c r="G82" s="16">
        <f>'[3]30'!G84</f>
        <v>0</v>
      </c>
      <c r="H82" s="17">
        <f t="shared" si="59"/>
        <v>1290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150</v>
      </c>
      <c r="N82" s="16">
        <f>'[3]30'!O84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30.95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970</v>
      </c>
      <c r="G83" s="16">
        <f>'[3]30'!G85</f>
        <v>0</v>
      </c>
      <c r="H83" s="17">
        <f t="shared" si="59"/>
        <v>1290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150</v>
      </c>
      <c r="N83" s="16">
        <f>'[3]30'!O85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30.95</v>
      </c>
      <c r="AU83" s="8">
        <v>30.95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970</v>
      </c>
      <c r="G84" s="16">
        <f>'[3]30'!G86</f>
        <v>0</v>
      </c>
      <c r="H84" s="17">
        <f t="shared" si="59"/>
        <v>1290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150</v>
      </c>
      <c r="N84" s="16">
        <f>'[3]30'!O86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30.95</v>
      </c>
      <c r="AU84" s="8">
        <v>30.95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970</v>
      </c>
      <c r="G85" s="16">
        <f>'[3]30'!G87</f>
        <v>0</v>
      </c>
      <c r="H85" s="17">
        <f t="shared" si="59"/>
        <v>1290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150</v>
      </c>
      <c r="N85" s="16">
        <f>'[3]30'!O87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30.95</v>
      </c>
      <c r="AU85" s="8">
        <v>30.95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970</v>
      </c>
      <c r="G86" s="16">
        <f>'[3]30'!G88</f>
        <v>0</v>
      </c>
      <c r="H86" s="17">
        <f t="shared" si="59"/>
        <v>1290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150</v>
      </c>
      <c r="N86" s="16">
        <f>'[3]30'!O88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30.95</v>
      </c>
      <c r="AU86" s="8">
        <v>30.95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970</v>
      </c>
      <c r="G87" s="16">
        <f>'[3]30'!G89</f>
        <v>0</v>
      </c>
      <c r="H87" s="17">
        <f t="shared" si="59"/>
        <v>1290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150</v>
      </c>
      <c r="N87" s="16">
        <f>'[3]30'!O89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30.95</v>
      </c>
      <c r="AU87" s="8">
        <v>30.95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970</v>
      </c>
      <c r="G88" s="16">
        <f>'[3]30'!G90</f>
        <v>0</v>
      </c>
      <c r="H88" s="17">
        <f t="shared" si="59"/>
        <v>1290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150</v>
      </c>
      <c r="N88" s="16">
        <f>'[3]30'!O90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30.95</v>
      </c>
      <c r="AU88" s="8">
        <v>30.95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-1.0500000000000007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970</v>
      </c>
      <c r="G89" s="16">
        <f>'[3]30'!G91</f>
        <v>0</v>
      </c>
      <c r="H89" s="17">
        <f t="shared" si="59"/>
        <v>1290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184</v>
      </c>
      <c r="N89" s="16">
        <f>'[3]30'!O91</f>
        <v>0</v>
      </c>
      <c r="O89" s="17">
        <f t="shared" si="60"/>
        <v>504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184</v>
      </c>
      <c r="V89" s="16">
        <f t="shared" si="32"/>
        <v>0</v>
      </c>
      <c r="W89" s="17">
        <f t="shared" si="61"/>
        <v>504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184</v>
      </c>
      <c r="AQ89" s="8">
        <f t="shared" si="34"/>
        <v>0</v>
      </c>
      <c r="AR89" s="8">
        <f t="shared" si="50"/>
        <v>440</v>
      </c>
      <c r="AT89" s="8">
        <v>30.95</v>
      </c>
      <c r="AU89" s="8">
        <v>30.95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970</v>
      </c>
      <c r="G90" s="16">
        <f>'[3]30'!G92</f>
        <v>0</v>
      </c>
      <c r="H90" s="17">
        <f t="shared" si="59"/>
        <v>1290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204</v>
      </c>
      <c r="N90" s="16">
        <f>'[3]30'!O92</f>
        <v>0</v>
      </c>
      <c r="O90" s="17">
        <f t="shared" si="60"/>
        <v>524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204</v>
      </c>
      <c r="V90" s="16">
        <f t="shared" si="32"/>
        <v>0</v>
      </c>
      <c r="W90" s="17">
        <f t="shared" si="61"/>
        <v>524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204</v>
      </c>
      <c r="AQ90" s="8">
        <f t="shared" si="34"/>
        <v>0</v>
      </c>
      <c r="AR90" s="8">
        <f t="shared" si="50"/>
        <v>460</v>
      </c>
      <c r="AT90" s="8">
        <v>30.95</v>
      </c>
      <c r="AU90" s="8">
        <v>30.95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970</v>
      </c>
      <c r="G91" s="16">
        <f>'[3]30'!G93</f>
        <v>0</v>
      </c>
      <c r="H91" s="17">
        <f t="shared" si="59"/>
        <v>1290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214</v>
      </c>
      <c r="N91" s="16">
        <f>'[3]30'!O93</f>
        <v>0</v>
      </c>
      <c r="O91" s="17">
        <f t="shared" si="60"/>
        <v>534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214</v>
      </c>
      <c r="V91" s="16">
        <f t="shared" si="32"/>
        <v>0</v>
      </c>
      <c r="W91" s="17">
        <f t="shared" si="61"/>
        <v>534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214</v>
      </c>
      <c r="AQ91" s="8">
        <f t="shared" si="34"/>
        <v>0</v>
      </c>
      <c r="AR91" s="8">
        <f t="shared" si="50"/>
        <v>470</v>
      </c>
      <c r="AT91" s="8">
        <v>30.95</v>
      </c>
      <c r="AU91" s="8">
        <v>30.95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970</v>
      </c>
      <c r="G92" s="16">
        <f>'[3]30'!G94</f>
        <v>0</v>
      </c>
      <c r="H92" s="17">
        <f t="shared" si="59"/>
        <v>1290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234</v>
      </c>
      <c r="N92" s="16">
        <f>'[3]30'!O94</f>
        <v>0</v>
      </c>
      <c r="O92" s="17">
        <f t="shared" si="60"/>
        <v>554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234</v>
      </c>
      <c r="V92" s="16">
        <f t="shared" si="32"/>
        <v>0</v>
      </c>
      <c r="W92" s="17">
        <f t="shared" si="61"/>
        <v>554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234</v>
      </c>
      <c r="AQ92" s="8">
        <f t="shared" si="34"/>
        <v>0</v>
      </c>
      <c r="AR92" s="8">
        <f t="shared" si="50"/>
        <v>490</v>
      </c>
      <c r="AT92" s="8">
        <v>30.95</v>
      </c>
      <c r="AU92" s="8">
        <v>30.95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970</v>
      </c>
      <c r="G93" s="16">
        <f>'[3]30'!G95</f>
        <v>0</v>
      </c>
      <c r="H93" s="17">
        <f t="shared" si="59"/>
        <v>1290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204</v>
      </c>
      <c r="N93" s="16">
        <f>'[3]30'!O95</f>
        <v>0</v>
      </c>
      <c r="O93" s="17">
        <f t="shared" si="60"/>
        <v>524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204</v>
      </c>
      <c r="V93" s="16">
        <f t="shared" si="32"/>
        <v>0</v>
      </c>
      <c r="W93" s="17">
        <f t="shared" si="61"/>
        <v>524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204</v>
      </c>
      <c r="AQ93" s="8">
        <f t="shared" si="34"/>
        <v>0</v>
      </c>
      <c r="AR93" s="8">
        <f t="shared" si="50"/>
        <v>460</v>
      </c>
      <c r="AT93" s="8">
        <v>30.95</v>
      </c>
      <c r="AU93" s="8">
        <v>30.95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970</v>
      </c>
      <c r="G94" s="16">
        <f>'[3]30'!G96</f>
        <v>0</v>
      </c>
      <c r="H94" s="17">
        <f t="shared" si="59"/>
        <v>1290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204</v>
      </c>
      <c r="N94" s="16">
        <f>'[3]30'!O96</f>
        <v>0</v>
      </c>
      <c r="O94" s="17">
        <f t="shared" si="60"/>
        <v>524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204</v>
      </c>
      <c r="V94" s="16">
        <f t="shared" si="32"/>
        <v>0</v>
      </c>
      <c r="W94" s="17">
        <f t="shared" si="61"/>
        <v>524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204</v>
      </c>
      <c r="AQ94" s="8">
        <f t="shared" si="34"/>
        <v>0</v>
      </c>
      <c r="AR94" s="8">
        <f t="shared" si="50"/>
        <v>460</v>
      </c>
      <c r="AT94" s="8">
        <v>30.95</v>
      </c>
      <c r="AU94" s="8">
        <v>30.95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970</v>
      </c>
      <c r="G95" s="16">
        <f>'[3]30'!G97</f>
        <v>0</v>
      </c>
      <c r="H95" s="17">
        <f t="shared" si="59"/>
        <v>1290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204</v>
      </c>
      <c r="N95" s="16">
        <f>'[3]30'!O97</f>
        <v>0</v>
      </c>
      <c r="O95" s="17">
        <f t="shared" si="60"/>
        <v>524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204</v>
      </c>
      <c r="V95" s="16">
        <f t="shared" si="32"/>
        <v>0</v>
      </c>
      <c r="W95" s="17">
        <f t="shared" si="61"/>
        <v>524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204</v>
      </c>
      <c r="AQ95" s="8">
        <f t="shared" si="34"/>
        <v>0</v>
      </c>
      <c r="AR95" s="8">
        <f t="shared" si="50"/>
        <v>460</v>
      </c>
      <c r="AT95" s="8">
        <v>30.95</v>
      </c>
      <c r="AU95" s="8">
        <v>30.95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970</v>
      </c>
      <c r="G96" s="16">
        <f>'[3]30'!G98</f>
        <v>0</v>
      </c>
      <c r="H96" s="17">
        <f t="shared" si="59"/>
        <v>1290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204</v>
      </c>
      <c r="N96" s="16">
        <f>'[3]30'!O98</f>
        <v>0</v>
      </c>
      <c r="O96" s="17">
        <f t="shared" si="60"/>
        <v>524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204</v>
      </c>
      <c r="V96" s="16">
        <f t="shared" si="32"/>
        <v>0</v>
      </c>
      <c r="W96" s="17">
        <f t="shared" si="61"/>
        <v>524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204</v>
      </c>
      <c r="AQ96" s="8">
        <f t="shared" si="34"/>
        <v>0</v>
      </c>
      <c r="AR96" s="8">
        <f t="shared" si="50"/>
        <v>460</v>
      </c>
      <c r="AT96" s="8">
        <v>30.95</v>
      </c>
      <c r="AU96" s="8">
        <v>30.95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970</v>
      </c>
      <c r="G97" s="16">
        <f>'[3]30'!G99</f>
        <v>0</v>
      </c>
      <c r="H97" s="17">
        <f t="shared" si="59"/>
        <v>1290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214</v>
      </c>
      <c r="N97" s="16">
        <f>'[3]30'!O99</f>
        <v>0</v>
      </c>
      <c r="O97" s="17">
        <f t="shared" si="60"/>
        <v>534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214</v>
      </c>
      <c r="V97" s="16">
        <f t="shared" si="32"/>
        <v>0</v>
      </c>
      <c r="W97" s="17">
        <f t="shared" si="61"/>
        <v>534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214</v>
      </c>
      <c r="AQ97" s="8">
        <f t="shared" si="34"/>
        <v>0</v>
      </c>
      <c r="AR97" s="8">
        <f t="shared" si="50"/>
        <v>470</v>
      </c>
      <c r="AT97" s="8">
        <v>30.95</v>
      </c>
      <c r="AU97" s="8">
        <v>30.95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970</v>
      </c>
      <c r="G98" s="16">
        <f>'[3]30'!G100</f>
        <v>0</v>
      </c>
      <c r="H98" s="17">
        <f t="shared" si="59"/>
        <v>1290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214</v>
      </c>
      <c r="N98" s="16">
        <f>'[3]30'!O100</f>
        <v>0</v>
      </c>
      <c r="O98" s="17">
        <f t="shared" si="60"/>
        <v>534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214</v>
      </c>
      <c r="V98" s="16">
        <f t="shared" si="32"/>
        <v>0</v>
      </c>
      <c r="W98" s="17">
        <f t="shared" si="61"/>
        <v>534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214</v>
      </c>
      <c r="AQ98" s="8">
        <f t="shared" si="34"/>
        <v>0</v>
      </c>
      <c r="AR98" s="8">
        <f t="shared" si="50"/>
        <v>470</v>
      </c>
      <c r="AT98" s="8">
        <v>30.95</v>
      </c>
      <c r="AU98" s="8">
        <v>30.95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4.1036800000000007</v>
      </c>
      <c r="N99" s="15">
        <f t="shared" si="62"/>
        <v>0</v>
      </c>
      <c r="O99" s="15">
        <f t="shared" si="62"/>
        <v>11.78368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4.1036800000000007</v>
      </c>
      <c r="V99" s="15">
        <f t="shared" si="62"/>
        <v>0</v>
      </c>
      <c r="W99" s="15">
        <f t="shared" si="62"/>
        <v>11.78368</v>
      </c>
      <c r="X99" s="15">
        <f t="shared" si="62"/>
        <v>0.62584250000000063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0.62584250000000063</v>
      </c>
      <c r="AE99" s="15">
        <f t="shared" si="62"/>
        <v>0.68672500000000092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0.68672500000000092</v>
      </c>
      <c r="AL99" s="15">
        <f t="shared" si="62"/>
        <v>6.3674324999999987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4.1036800000000007</v>
      </c>
      <c r="AQ99" s="15">
        <f t="shared" si="62"/>
        <v>0</v>
      </c>
      <c r="AR99" s="15">
        <f t="shared" si="62"/>
        <v>10.471112500000011</v>
      </c>
      <c r="AS99" s="15">
        <f t="shared" si="62"/>
        <v>0</v>
      </c>
      <c r="AT99" s="15">
        <f t="shared" si="62"/>
        <v>0.5961374999999991</v>
      </c>
      <c r="AU99" s="15">
        <f t="shared" si="62"/>
        <v>0.66474249999999857</v>
      </c>
      <c r="AV99" s="15">
        <f t="shared" si="62"/>
        <v>0</v>
      </c>
      <c r="AW99" s="15">
        <f t="shared" si="62"/>
        <v>0.62584250000000063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0.62584250000000063</v>
      </c>
      <c r="BD99" s="15">
        <f t="shared" si="62"/>
        <v>0.68672500000000092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0.68672500000000092</v>
      </c>
      <c r="BK99" s="15"/>
      <c r="BL99" s="15">
        <f t="shared" si="63"/>
        <v>0.5961374999999991</v>
      </c>
      <c r="BM99" s="15">
        <f t="shared" si="63"/>
        <v>0.66474249999999857</v>
      </c>
      <c r="BN99" s="15">
        <f t="shared" si="63"/>
        <v>0.62584250000000063</v>
      </c>
      <c r="BO99" s="15">
        <f t="shared" si="63"/>
        <v>0.68672500000000092</v>
      </c>
      <c r="BP99" s="15">
        <f t="shared" si="63"/>
        <v>-2.9704999999999999E-2</v>
      </c>
      <c r="BQ99" s="15">
        <f t="shared" si="63"/>
        <v>-2.1982500000000016E-2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45412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45412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45</v>
      </c>
      <c r="J3">
        <f>BYPL_EOD!AE3+BYPL_EOD!AF3</f>
        <v>24</v>
      </c>
      <c r="K3">
        <f>MES_EOD!AE3+MES_EOD!AF3</f>
        <v>8.85</v>
      </c>
      <c r="L3">
        <f>NDMC_EOD!AE3+NDMC_EOD!AF3</f>
        <v>44</v>
      </c>
      <c r="M3">
        <f>TPDDL_EOD!AE3+TPDDL_EOD!AF3</f>
        <v>28.15</v>
      </c>
      <c r="N3">
        <f t="shared" ref="N3:N66" si="0">SUM(I3:M3)</f>
        <v>150</v>
      </c>
      <c r="O3" s="112">
        <f t="shared" ref="O3:O66" si="1">G3-N3</f>
        <v>0</v>
      </c>
      <c r="P3">
        <v>45</v>
      </c>
      <c r="Q3">
        <v>24</v>
      </c>
      <c r="R3">
        <v>8.85</v>
      </c>
      <c r="S3">
        <v>44</v>
      </c>
      <c r="T3">
        <v>28.15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270</v>
      </c>
      <c r="G4">
        <f t="shared" ref="G4:G67" si="5">D4+E4</f>
        <v>154</v>
      </c>
      <c r="H4" s="112"/>
      <c r="I4">
        <f>BRPL_EOD!AE4+BRPL_EOD!AF4</f>
        <v>45</v>
      </c>
      <c r="J4">
        <f>BYPL_EOD!AE4+BYPL_EOD!AF4</f>
        <v>24.52</v>
      </c>
      <c r="K4">
        <f>MES_EOD!AE4+MES_EOD!AF4</f>
        <v>9.25</v>
      </c>
      <c r="L4">
        <f>NDMC_EOD!AE4+NDMC_EOD!AF4</f>
        <v>45.82</v>
      </c>
      <c r="M4">
        <f>TPDDL_EOD!AE4+TPDDL_EOD!AF4</f>
        <v>29.42</v>
      </c>
      <c r="N4">
        <f t="shared" si="0"/>
        <v>154.01</v>
      </c>
      <c r="O4" s="112">
        <f t="shared" si="1"/>
        <v>-9.9999999999909051E-3</v>
      </c>
      <c r="P4">
        <v>44.997078111810922</v>
      </c>
      <c r="Q4">
        <v>24.518407895591196</v>
      </c>
      <c r="R4">
        <v>9.2493993896500228</v>
      </c>
      <c r="S4">
        <v>45.817024868515034</v>
      </c>
      <c r="T4">
        <v>29.418089734432833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270</v>
      </c>
      <c r="G5">
        <f t="shared" si="5"/>
        <v>154</v>
      </c>
      <c r="H5" s="112"/>
      <c r="I5">
        <f>BRPL_EOD!AE5+BRPL_EOD!AF5</f>
        <v>45</v>
      </c>
      <c r="J5">
        <f>BYPL_EOD!AE5+BYPL_EOD!AF5</f>
        <v>24.52</v>
      </c>
      <c r="K5">
        <f>MES_EOD!AE5+MES_EOD!AF5</f>
        <v>9.25</v>
      </c>
      <c r="L5">
        <f>NDMC_EOD!AE5+NDMC_EOD!AF5</f>
        <v>45.82</v>
      </c>
      <c r="M5">
        <f>TPDDL_EOD!AE5+TPDDL_EOD!AF5</f>
        <v>29.42</v>
      </c>
      <c r="N5">
        <f t="shared" si="0"/>
        <v>154.01</v>
      </c>
      <c r="O5" s="112">
        <f t="shared" si="1"/>
        <v>-9.9999999999909051E-3</v>
      </c>
      <c r="P5">
        <v>44.997078111810922</v>
      </c>
      <c r="Q5">
        <v>24.518407895591196</v>
      </c>
      <c r="R5">
        <v>9.2493993896500228</v>
      </c>
      <c r="S5">
        <v>45.817024868515034</v>
      </c>
      <c r="T5">
        <v>29.418089734432833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270</v>
      </c>
      <c r="G6">
        <f t="shared" si="5"/>
        <v>154</v>
      </c>
      <c r="H6" s="112"/>
      <c r="I6">
        <f>BRPL_EOD!AE6+BRPL_EOD!AF6</f>
        <v>45</v>
      </c>
      <c r="J6">
        <f>BYPL_EOD!AE6+BYPL_EOD!AF6</f>
        <v>24.52</v>
      </c>
      <c r="K6">
        <f>MES_EOD!AE6+MES_EOD!AF6</f>
        <v>9.25</v>
      </c>
      <c r="L6">
        <f>NDMC_EOD!AE6+NDMC_EOD!AF6</f>
        <v>45.82</v>
      </c>
      <c r="M6">
        <f>TPDDL_EOD!AE6+TPDDL_EOD!AF6</f>
        <v>29.42</v>
      </c>
      <c r="N6">
        <f t="shared" si="0"/>
        <v>154.01</v>
      </c>
      <c r="O6" s="112">
        <f t="shared" si="1"/>
        <v>-9.9999999999909051E-3</v>
      </c>
      <c r="P6">
        <v>44.997078111810922</v>
      </c>
      <c r="Q6">
        <v>24.518407895591196</v>
      </c>
      <c r="R6">
        <v>9.2493993896500228</v>
      </c>
      <c r="S6">
        <v>45.817024868515034</v>
      </c>
      <c r="T6">
        <v>29.418089734432833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270</v>
      </c>
      <c r="G7">
        <f t="shared" si="5"/>
        <v>154</v>
      </c>
      <c r="H7" s="112"/>
      <c r="I7">
        <f>BRPL_EOD!AE7+BRPL_EOD!AF7</f>
        <v>45</v>
      </c>
      <c r="J7">
        <f>BYPL_EOD!AE7+BYPL_EOD!AF7</f>
        <v>24.52</v>
      </c>
      <c r="K7">
        <f>MES_EOD!AE7+MES_EOD!AF7</f>
        <v>9.25</v>
      </c>
      <c r="L7">
        <f>NDMC_EOD!AE7+NDMC_EOD!AF7</f>
        <v>45.82</v>
      </c>
      <c r="M7">
        <f>TPDDL_EOD!AE7+TPDDL_EOD!AF7</f>
        <v>29.42</v>
      </c>
      <c r="N7">
        <f t="shared" si="0"/>
        <v>154.01</v>
      </c>
      <c r="O7" s="112">
        <f t="shared" si="1"/>
        <v>-9.9999999999909051E-3</v>
      </c>
      <c r="P7">
        <v>44.997078111810922</v>
      </c>
      <c r="Q7">
        <v>24.518407895591196</v>
      </c>
      <c r="R7">
        <v>9.2493993896500228</v>
      </c>
      <c r="S7">
        <v>45.817024868515034</v>
      </c>
      <c r="T7">
        <v>29.418089734432833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270</v>
      </c>
      <c r="G8">
        <f t="shared" si="5"/>
        <v>154</v>
      </c>
      <c r="H8" s="112"/>
      <c r="I8">
        <f>BRPL_EOD!AE8+BRPL_EOD!AF8</f>
        <v>45</v>
      </c>
      <c r="J8">
        <f>BYPL_EOD!AE8+BYPL_EOD!AF8</f>
        <v>24.52</v>
      </c>
      <c r="K8">
        <f>MES_EOD!AE8+MES_EOD!AF8</f>
        <v>9.25</v>
      </c>
      <c r="L8">
        <f>NDMC_EOD!AE8+NDMC_EOD!AF8</f>
        <v>45.82</v>
      </c>
      <c r="M8">
        <f>TPDDL_EOD!AE8+TPDDL_EOD!AF8</f>
        <v>29.42</v>
      </c>
      <c r="N8">
        <f t="shared" si="0"/>
        <v>154.01</v>
      </c>
      <c r="O8" s="112">
        <f t="shared" si="1"/>
        <v>-9.9999999999909051E-3</v>
      </c>
      <c r="P8">
        <v>44.997078111810922</v>
      </c>
      <c r="Q8">
        <v>24.518407895591196</v>
      </c>
      <c r="R8">
        <v>9.2493993896500228</v>
      </c>
      <c r="S8">
        <v>45.817024868515034</v>
      </c>
      <c r="T8">
        <v>29.418089734432833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270</v>
      </c>
      <c r="G9">
        <f t="shared" si="5"/>
        <v>154</v>
      </c>
      <c r="H9" s="112"/>
      <c r="I9">
        <f>BRPL_EOD!AE9+BRPL_EOD!AF9</f>
        <v>45</v>
      </c>
      <c r="J9">
        <f>BYPL_EOD!AE9+BYPL_EOD!AF9</f>
        <v>24.52</v>
      </c>
      <c r="K9">
        <f>MES_EOD!AE9+MES_EOD!AF9</f>
        <v>9.25</v>
      </c>
      <c r="L9">
        <f>NDMC_EOD!AE9+NDMC_EOD!AF9</f>
        <v>45.82</v>
      </c>
      <c r="M9">
        <f>TPDDL_EOD!AE9+TPDDL_EOD!AF9</f>
        <v>29.42</v>
      </c>
      <c r="N9">
        <f t="shared" si="0"/>
        <v>154.01</v>
      </c>
      <c r="O9" s="112">
        <f t="shared" si="1"/>
        <v>-9.9999999999909051E-3</v>
      </c>
      <c r="P9">
        <v>44.997078111810922</v>
      </c>
      <c r="Q9">
        <v>24.518407895591196</v>
      </c>
      <c r="R9">
        <v>9.2493993896500228</v>
      </c>
      <c r="S9">
        <v>45.817024868515034</v>
      </c>
      <c r="T9">
        <v>29.418089734432833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270</v>
      </c>
      <c r="G10">
        <f t="shared" si="5"/>
        <v>154</v>
      </c>
      <c r="H10" s="112"/>
      <c r="I10">
        <f>BRPL_EOD!AE10+BRPL_EOD!AF10</f>
        <v>45</v>
      </c>
      <c r="J10">
        <f>BYPL_EOD!AE10+BYPL_EOD!AF10</f>
        <v>24.52</v>
      </c>
      <c r="K10">
        <f>MES_EOD!AE10+MES_EOD!AF10</f>
        <v>9.25</v>
      </c>
      <c r="L10">
        <f>NDMC_EOD!AE10+NDMC_EOD!AF10</f>
        <v>45.82</v>
      </c>
      <c r="M10">
        <f>TPDDL_EOD!AE10+TPDDL_EOD!AF10</f>
        <v>29.42</v>
      </c>
      <c r="N10">
        <f t="shared" si="0"/>
        <v>154.01</v>
      </c>
      <c r="O10" s="112">
        <f t="shared" si="1"/>
        <v>-9.9999999999909051E-3</v>
      </c>
      <c r="P10">
        <v>44.997078111810922</v>
      </c>
      <c r="Q10">
        <v>24.518407895591196</v>
      </c>
      <c r="R10">
        <v>9.2493993896500228</v>
      </c>
      <c r="S10">
        <v>45.817024868515034</v>
      </c>
      <c r="T10">
        <v>29.418089734432833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270</v>
      </c>
      <c r="G11">
        <f t="shared" si="5"/>
        <v>154</v>
      </c>
      <c r="H11" s="112"/>
      <c r="I11">
        <f>BRPL_EOD!AE11+BRPL_EOD!AF11</f>
        <v>45</v>
      </c>
      <c r="J11">
        <f>BYPL_EOD!AE11+BYPL_EOD!AF11</f>
        <v>24.52</v>
      </c>
      <c r="K11">
        <f>MES_EOD!AE11+MES_EOD!AF11</f>
        <v>9.25</v>
      </c>
      <c r="L11">
        <f>NDMC_EOD!AE11+NDMC_EOD!AF11</f>
        <v>45.82</v>
      </c>
      <c r="M11">
        <f>TPDDL_EOD!AE11+TPDDL_EOD!AF11</f>
        <v>29.42</v>
      </c>
      <c r="N11">
        <f t="shared" si="0"/>
        <v>154.01</v>
      </c>
      <c r="O11" s="112">
        <f t="shared" si="1"/>
        <v>-9.9999999999909051E-3</v>
      </c>
      <c r="P11">
        <v>44.997078111810922</v>
      </c>
      <c r="Q11">
        <v>24.518407895591196</v>
      </c>
      <c r="R11">
        <v>9.2493993896500228</v>
      </c>
      <c r="S11">
        <v>45.817024868515034</v>
      </c>
      <c r="T11">
        <v>29.418089734432833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270</v>
      </c>
      <c r="G12">
        <f t="shared" si="5"/>
        <v>154</v>
      </c>
      <c r="H12" s="112"/>
      <c r="I12">
        <f>BRPL_EOD!AE12+BRPL_EOD!AF12</f>
        <v>45</v>
      </c>
      <c r="J12">
        <f>BYPL_EOD!AE12+BYPL_EOD!AF12</f>
        <v>24.52</v>
      </c>
      <c r="K12">
        <f>MES_EOD!AE12+MES_EOD!AF12</f>
        <v>9.25</v>
      </c>
      <c r="L12">
        <f>NDMC_EOD!AE12+NDMC_EOD!AF12</f>
        <v>45.82</v>
      </c>
      <c r="M12">
        <f>TPDDL_EOD!AE12+TPDDL_EOD!AF12</f>
        <v>29.42</v>
      </c>
      <c r="N12">
        <f t="shared" si="0"/>
        <v>154.01</v>
      </c>
      <c r="O12" s="112">
        <f t="shared" si="1"/>
        <v>-9.9999999999909051E-3</v>
      </c>
      <c r="P12">
        <v>44.997078111810922</v>
      </c>
      <c r="Q12">
        <v>24.518407895591196</v>
      </c>
      <c r="R12">
        <v>9.2493993896500228</v>
      </c>
      <c r="S12">
        <v>45.817024868515034</v>
      </c>
      <c r="T12">
        <v>29.418089734432833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270</v>
      </c>
      <c r="G13">
        <f t="shared" si="5"/>
        <v>154</v>
      </c>
      <c r="H13" s="112"/>
      <c r="I13">
        <f>BRPL_EOD!AE13+BRPL_EOD!AF13</f>
        <v>45</v>
      </c>
      <c r="J13">
        <f>BYPL_EOD!AE13+BYPL_EOD!AF13</f>
        <v>24.52</v>
      </c>
      <c r="K13">
        <f>MES_EOD!AE13+MES_EOD!AF13</f>
        <v>9.25</v>
      </c>
      <c r="L13">
        <f>NDMC_EOD!AE13+NDMC_EOD!AF13</f>
        <v>45.82</v>
      </c>
      <c r="M13">
        <f>TPDDL_EOD!AE13+TPDDL_EOD!AF13</f>
        <v>29.42</v>
      </c>
      <c r="N13">
        <f t="shared" si="0"/>
        <v>154.01</v>
      </c>
      <c r="O13" s="112">
        <f t="shared" si="1"/>
        <v>-9.9999999999909051E-3</v>
      </c>
      <c r="P13">
        <v>44.997078111810922</v>
      </c>
      <c r="Q13">
        <v>24.518407895591196</v>
      </c>
      <c r="R13">
        <v>9.2493993896500228</v>
      </c>
      <c r="S13">
        <v>45.817024868515034</v>
      </c>
      <c r="T13">
        <v>29.418089734432833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270</v>
      </c>
      <c r="G14">
        <f t="shared" si="5"/>
        <v>154</v>
      </c>
      <c r="H14" s="112"/>
      <c r="I14">
        <f>BRPL_EOD!AE14+BRPL_EOD!AF14</f>
        <v>45</v>
      </c>
      <c r="J14">
        <f>BYPL_EOD!AE14+BYPL_EOD!AF14</f>
        <v>24.52</v>
      </c>
      <c r="K14">
        <f>MES_EOD!AE14+MES_EOD!AF14</f>
        <v>9.25</v>
      </c>
      <c r="L14">
        <f>NDMC_EOD!AE14+NDMC_EOD!AF14</f>
        <v>45.82</v>
      </c>
      <c r="M14">
        <f>TPDDL_EOD!AE14+TPDDL_EOD!AF14</f>
        <v>29.42</v>
      </c>
      <c r="N14">
        <f t="shared" si="0"/>
        <v>154.01</v>
      </c>
      <c r="O14" s="112">
        <f t="shared" si="1"/>
        <v>-9.9999999999909051E-3</v>
      </c>
      <c r="P14">
        <v>44.997078111810922</v>
      </c>
      <c r="Q14">
        <v>24.518407895591196</v>
      </c>
      <c r="R14">
        <v>9.2493993896500228</v>
      </c>
      <c r="S14">
        <v>45.817024868515034</v>
      </c>
      <c r="T14">
        <v>29.418089734432833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270</v>
      </c>
      <c r="G15">
        <f t="shared" si="5"/>
        <v>154</v>
      </c>
      <c r="H15" s="112"/>
      <c r="I15">
        <f>BRPL_EOD!AE15+BRPL_EOD!AF15</f>
        <v>45</v>
      </c>
      <c r="J15">
        <f>BYPL_EOD!AE15+BYPL_EOD!AF15</f>
        <v>24.52</v>
      </c>
      <c r="K15">
        <f>MES_EOD!AE15+MES_EOD!AF15</f>
        <v>9.25</v>
      </c>
      <c r="L15">
        <f>NDMC_EOD!AE15+NDMC_EOD!AF15</f>
        <v>45.82</v>
      </c>
      <c r="M15">
        <f>TPDDL_EOD!AE15+TPDDL_EOD!AF15</f>
        <v>29.42</v>
      </c>
      <c r="N15">
        <f t="shared" si="0"/>
        <v>154.01</v>
      </c>
      <c r="O15" s="112">
        <f t="shared" si="1"/>
        <v>-9.9999999999909051E-3</v>
      </c>
      <c r="P15">
        <v>44.997078111810922</v>
      </c>
      <c r="Q15">
        <v>24.518407895591196</v>
      </c>
      <c r="R15">
        <v>9.2493993896500228</v>
      </c>
      <c r="S15">
        <v>45.817024868515034</v>
      </c>
      <c r="T15">
        <v>29.418089734432833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270</v>
      </c>
      <c r="G16">
        <f t="shared" si="5"/>
        <v>154</v>
      </c>
      <c r="H16" s="112"/>
      <c r="I16">
        <f>BRPL_EOD!AE16+BRPL_EOD!AF16</f>
        <v>45</v>
      </c>
      <c r="J16">
        <f>BYPL_EOD!AE16+BYPL_EOD!AF16</f>
        <v>24.52</v>
      </c>
      <c r="K16">
        <f>MES_EOD!AE16+MES_EOD!AF16</f>
        <v>9.25</v>
      </c>
      <c r="L16">
        <f>NDMC_EOD!AE16+NDMC_EOD!AF16</f>
        <v>45.82</v>
      </c>
      <c r="M16">
        <f>TPDDL_EOD!AE16+TPDDL_EOD!AF16</f>
        <v>29.42</v>
      </c>
      <c r="N16">
        <f t="shared" si="0"/>
        <v>154.01</v>
      </c>
      <c r="O16" s="112">
        <f t="shared" si="1"/>
        <v>-9.9999999999909051E-3</v>
      </c>
      <c r="P16">
        <v>44.997078111810922</v>
      </c>
      <c r="Q16">
        <v>24.518407895591196</v>
      </c>
      <c r="R16">
        <v>9.2493993896500228</v>
      </c>
      <c r="S16">
        <v>45.817024868515034</v>
      </c>
      <c r="T16">
        <v>29.418089734432833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270</v>
      </c>
      <c r="G17">
        <f t="shared" si="5"/>
        <v>154</v>
      </c>
      <c r="H17" s="112"/>
      <c r="I17">
        <f>BRPL_EOD!AE17+BRPL_EOD!AF17</f>
        <v>45</v>
      </c>
      <c r="J17">
        <f>BYPL_EOD!AE17+BYPL_EOD!AF17</f>
        <v>24.52</v>
      </c>
      <c r="K17">
        <f>MES_EOD!AE17+MES_EOD!AF17</f>
        <v>9.25</v>
      </c>
      <c r="L17">
        <f>NDMC_EOD!AE17+NDMC_EOD!AF17</f>
        <v>45.82</v>
      </c>
      <c r="M17">
        <f>TPDDL_EOD!AE17+TPDDL_EOD!AF17</f>
        <v>29.42</v>
      </c>
      <c r="N17">
        <f t="shared" si="0"/>
        <v>154.01</v>
      </c>
      <c r="O17" s="112">
        <f t="shared" si="1"/>
        <v>-9.9999999999909051E-3</v>
      </c>
      <c r="P17">
        <v>44.997078111810922</v>
      </c>
      <c r="Q17">
        <v>24.518407895591196</v>
      </c>
      <c r="R17">
        <v>9.2493993896500228</v>
      </c>
      <c r="S17">
        <v>45.817024868515034</v>
      </c>
      <c r="T17">
        <v>29.418089734432833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270</v>
      </c>
      <c r="G18">
        <f t="shared" si="5"/>
        <v>154</v>
      </c>
      <c r="H18" s="112"/>
      <c r="I18">
        <f>BRPL_EOD!AE18+BRPL_EOD!AF18</f>
        <v>45</v>
      </c>
      <c r="J18">
        <f>BYPL_EOD!AE18+BYPL_EOD!AF18</f>
        <v>24.52</v>
      </c>
      <c r="K18">
        <f>MES_EOD!AE18+MES_EOD!AF18</f>
        <v>9.25</v>
      </c>
      <c r="L18">
        <f>NDMC_EOD!AE18+NDMC_EOD!AF18</f>
        <v>45.82</v>
      </c>
      <c r="M18">
        <f>TPDDL_EOD!AE18+TPDDL_EOD!AF18</f>
        <v>29.42</v>
      </c>
      <c r="N18">
        <f t="shared" si="0"/>
        <v>154.01</v>
      </c>
      <c r="O18" s="112">
        <f t="shared" si="1"/>
        <v>-9.9999999999909051E-3</v>
      </c>
      <c r="P18">
        <v>44.997078111810922</v>
      </c>
      <c r="Q18">
        <v>24.518407895591196</v>
      </c>
      <c r="R18">
        <v>9.2493993896500228</v>
      </c>
      <c r="S18">
        <v>45.817024868515034</v>
      </c>
      <c r="T18">
        <v>29.418089734432833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156</v>
      </c>
      <c r="E19">
        <f>PPCL!N19</f>
        <v>0</v>
      </c>
      <c r="F19">
        <f t="shared" si="4"/>
        <v>270</v>
      </c>
      <c r="G19">
        <f t="shared" si="5"/>
        <v>156</v>
      </c>
      <c r="H19" s="112"/>
      <c r="I19">
        <f>BRPL_EOD!AE19+BRPL_EOD!AF19</f>
        <v>45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29.96</v>
      </c>
      <c r="N19">
        <f t="shared" si="0"/>
        <v>156.01</v>
      </c>
      <c r="O19" s="112">
        <f t="shared" si="1"/>
        <v>-9.9999999999909051E-3</v>
      </c>
      <c r="P19">
        <v>44.997115569514776</v>
      </c>
      <c r="Q19">
        <v>24.968399461572975</v>
      </c>
      <c r="R19">
        <v>9.4193961925517602</v>
      </c>
      <c r="S19">
        <v>46.657009166079099</v>
      </c>
      <c r="T19">
        <v>29.958079610281395</v>
      </c>
      <c r="U19" s="114">
        <f t="shared" si="2"/>
        <v>156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270</v>
      </c>
      <c r="G20">
        <f t="shared" si="5"/>
        <v>156</v>
      </c>
      <c r="H20" s="112"/>
      <c r="I20">
        <f>BRPL_EOD!AE20+BRPL_EOD!AF20</f>
        <v>45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29.96</v>
      </c>
      <c r="N20">
        <f t="shared" si="0"/>
        <v>156.01</v>
      </c>
      <c r="O20" s="112">
        <f t="shared" si="1"/>
        <v>-9.9999999999909051E-3</v>
      </c>
      <c r="P20">
        <v>44.997115569514776</v>
      </c>
      <c r="Q20">
        <v>24.968399461572975</v>
      </c>
      <c r="R20">
        <v>9.4193961925517602</v>
      </c>
      <c r="S20">
        <v>46.657009166079099</v>
      </c>
      <c r="T20">
        <v>29.958079610281395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270</v>
      </c>
      <c r="G21">
        <f t="shared" si="5"/>
        <v>156</v>
      </c>
      <c r="H21" s="112"/>
      <c r="I21">
        <f>BRPL_EOD!AE21+BRPL_EOD!AF21</f>
        <v>45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29.96</v>
      </c>
      <c r="N21">
        <f t="shared" si="0"/>
        <v>156.01</v>
      </c>
      <c r="O21" s="112">
        <f t="shared" si="1"/>
        <v>-9.9999999999909051E-3</v>
      </c>
      <c r="P21">
        <v>44.997115569514776</v>
      </c>
      <c r="Q21">
        <v>24.968399461572975</v>
      </c>
      <c r="R21">
        <v>9.4193961925517602</v>
      </c>
      <c r="S21">
        <v>46.657009166079099</v>
      </c>
      <c r="T21">
        <v>29.958079610281395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270</v>
      </c>
      <c r="G22">
        <f t="shared" si="5"/>
        <v>156</v>
      </c>
      <c r="H22" s="112"/>
      <c r="I22">
        <f>BRPL_EOD!AE22+BRPL_EOD!AF22</f>
        <v>45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29.96</v>
      </c>
      <c r="N22">
        <f t="shared" si="0"/>
        <v>156.01</v>
      </c>
      <c r="O22" s="112">
        <f t="shared" si="1"/>
        <v>-9.9999999999909051E-3</v>
      </c>
      <c r="P22">
        <v>44.997115569514776</v>
      </c>
      <c r="Q22">
        <v>24.968399461572975</v>
      </c>
      <c r="R22">
        <v>9.4193961925517602</v>
      </c>
      <c r="S22">
        <v>46.657009166079099</v>
      </c>
      <c r="T22">
        <v>29.958079610281395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270</v>
      </c>
      <c r="G23">
        <f t="shared" si="5"/>
        <v>156</v>
      </c>
      <c r="H23" s="112"/>
      <c r="I23">
        <f>BRPL_EOD!AE23+BRPL_EOD!AF23</f>
        <v>45</v>
      </c>
      <c r="J23">
        <f>BYPL_EOD!AE23+BYPL_EOD!AF23</f>
        <v>24.97</v>
      </c>
      <c r="K23">
        <f>MES_EOD!AE23+MES_EOD!AF23</f>
        <v>9.42</v>
      </c>
      <c r="L23">
        <f>NDMC_EOD!AE23+NDMC_EOD!AF23</f>
        <v>46.66</v>
      </c>
      <c r="M23">
        <f>TPDDL_EOD!AE23+TPDDL_EOD!AF23</f>
        <v>29.96</v>
      </c>
      <c r="N23">
        <f t="shared" si="0"/>
        <v>156.01</v>
      </c>
      <c r="O23" s="112">
        <f t="shared" si="1"/>
        <v>-9.9999999999909051E-3</v>
      </c>
      <c r="P23">
        <v>44.997115569514776</v>
      </c>
      <c r="Q23">
        <v>24.968399461572975</v>
      </c>
      <c r="R23">
        <v>9.4193961925517602</v>
      </c>
      <c r="S23">
        <v>46.657009166079099</v>
      </c>
      <c r="T23">
        <v>29.958079610281395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270</v>
      </c>
      <c r="G24">
        <f t="shared" si="5"/>
        <v>156</v>
      </c>
      <c r="H24" s="112"/>
      <c r="I24">
        <f>BRPL_EOD!AE24+BRPL_EOD!AF24</f>
        <v>45</v>
      </c>
      <c r="J24">
        <f>BYPL_EOD!AE24+BYPL_EOD!AF24</f>
        <v>24.97</v>
      </c>
      <c r="K24">
        <f>MES_EOD!AE24+MES_EOD!AF24</f>
        <v>9.42</v>
      </c>
      <c r="L24">
        <f>NDMC_EOD!AE24+NDMC_EOD!AF24</f>
        <v>46.66</v>
      </c>
      <c r="M24">
        <f>TPDDL_EOD!AE24+TPDDL_EOD!AF24</f>
        <v>29.96</v>
      </c>
      <c r="N24">
        <f t="shared" si="0"/>
        <v>156.01</v>
      </c>
      <c r="O24" s="112">
        <f t="shared" si="1"/>
        <v>-9.9999999999909051E-3</v>
      </c>
      <c r="P24">
        <v>44.997115569514776</v>
      </c>
      <c r="Q24">
        <v>24.968399461572975</v>
      </c>
      <c r="R24">
        <v>9.4193961925517602</v>
      </c>
      <c r="S24">
        <v>46.657009166079099</v>
      </c>
      <c r="T24">
        <v>29.958079610281395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270</v>
      </c>
      <c r="G25">
        <f t="shared" si="5"/>
        <v>156</v>
      </c>
      <c r="H25" s="112"/>
      <c r="I25">
        <f>BRPL_EOD!AE25+BRPL_EOD!AF25</f>
        <v>45</v>
      </c>
      <c r="J25">
        <f>BYPL_EOD!AE25+BYPL_EOD!AF25</f>
        <v>24.97</v>
      </c>
      <c r="K25">
        <f>MES_EOD!AE25+MES_EOD!AF25</f>
        <v>9.42</v>
      </c>
      <c r="L25">
        <f>NDMC_EOD!AE25+NDMC_EOD!AF25</f>
        <v>46.66</v>
      </c>
      <c r="M25">
        <f>TPDDL_EOD!AE25+TPDDL_EOD!AF25</f>
        <v>29.96</v>
      </c>
      <c r="N25">
        <f t="shared" si="0"/>
        <v>156.01</v>
      </c>
      <c r="O25" s="112">
        <f t="shared" si="1"/>
        <v>-9.9999999999909051E-3</v>
      </c>
      <c r="P25">
        <v>44.997115569514776</v>
      </c>
      <c r="Q25">
        <v>24.968399461572975</v>
      </c>
      <c r="R25">
        <v>9.4193961925517602</v>
      </c>
      <c r="S25">
        <v>46.657009166079099</v>
      </c>
      <c r="T25">
        <v>29.958079610281395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270</v>
      </c>
      <c r="G26">
        <f t="shared" si="5"/>
        <v>156</v>
      </c>
      <c r="H26" s="112"/>
      <c r="I26">
        <f>BRPL_EOD!AE26+BRPL_EOD!AF26</f>
        <v>45</v>
      </c>
      <c r="J26">
        <f>BYPL_EOD!AE26+BYPL_EOD!AF26</f>
        <v>24.97</v>
      </c>
      <c r="K26">
        <f>MES_EOD!AE26+MES_EOD!AF26</f>
        <v>9.42</v>
      </c>
      <c r="L26">
        <f>NDMC_EOD!AE26+NDMC_EOD!AF26</f>
        <v>46.66</v>
      </c>
      <c r="M26">
        <f>TPDDL_EOD!AE26+TPDDL_EOD!AF26</f>
        <v>29.96</v>
      </c>
      <c r="N26">
        <f t="shared" si="0"/>
        <v>156.01</v>
      </c>
      <c r="O26" s="112">
        <f t="shared" si="1"/>
        <v>-9.9999999999909051E-3</v>
      </c>
      <c r="P26">
        <v>44.997115569514776</v>
      </c>
      <c r="Q26">
        <v>24.968399461572975</v>
      </c>
      <c r="R26">
        <v>9.4193961925517602</v>
      </c>
      <c r="S26">
        <v>46.657009166079099</v>
      </c>
      <c r="T26">
        <v>29.958079610281395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270</v>
      </c>
      <c r="G27">
        <f t="shared" si="5"/>
        <v>156</v>
      </c>
      <c r="H27" s="112"/>
      <c r="I27">
        <f>BRPL_EOD!AE27+BRPL_EOD!AF27</f>
        <v>45</v>
      </c>
      <c r="J27">
        <f>BYPL_EOD!AE27+BYPL_EOD!AF27</f>
        <v>24.97</v>
      </c>
      <c r="K27">
        <f>MES_EOD!AE27+MES_EOD!AF27</f>
        <v>9.42</v>
      </c>
      <c r="L27">
        <f>NDMC_EOD!AE27+NDMC_EOD!AF27</f>
        <v>46.66</v>
      </c>
      <c r="M27">
        <f>TPDDL_EOD!AE27+TPDDL_EOD!AF27</f>
        <v>29.96</v>
      </c>
      <c r="N27">
        <f t="shared" si="0"/>
        <v>156.01</v>
      </c>
      <c r="O27" s="112">
        <f t="shared" si="1"/>
        <v>-9.9999999999909051E-3</v>
      </c>
      <c r="P27">
        <v>44.997115569514776</v>
      </c>
      <c r="Q27">
        <v>24.968399461572975</v>
      </c>
      <c r="R27">
        <v>9.4193961925517602</v>
      </c>
      <c r="S27">
        <v>46.657009166079099</v>
      </c>
      <c r="T27">
        <v>29.958079610281395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270</v>
      </c>
      <c r="G28">
        <f t="shared" si="5"/>
        <v>156</v>
      </c>
      <c r="H28" s="112"/>
      <c r="I28">
        <f>BRPL_EOD!AE28+BRPL_EOD!AF28</f>
        <v>45</v>
      </c>
      <c r="J28">
        <f>BYPL_EOD!AE28+BYPL_EOD!AF28</f>
        <v>24.97</v>
      </c>
      <c r="K28">
        <f>MES_EOD!AE28+MES_EOD!AF28</f>
        <v>9.42</v>
      </c>
      <c r="L28">
        <f>NDMC_EOD!AE28+NDMC_EOD!AF28</f>
        <v>46.66</v>
      </c>
      <c r="M28">
        <f>TPDDL_EOD!AE28+TPDDL_EOD!AF28</f>
        <v>29.96</v>
      </c>
      <c r="N28">
        <f t="shared" si="0"/>
        <v>156.01</v>
      </c>
      <c r="O28" s="112">
        <f t="shared" si="1"/>
        <v>-9.9999999999909051E-3</v>
      </c>
      <c r="P28">
        <v>44.997115569514776</v>
      </c>
      <c r="Q28">
        <v>24.968399461572975</v>
      </c>
      <c r="R28">
        <v>9.4193961925517602</v>
      </c>
      <c r="S28">
        <v>46.657009166079099</v>
      </c>
      <c r="T28">
        <v>29.958079610281395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270</v>
      </c>
      <c r="G29">
        <f t="shared" si="5"/>
        <v>156</v>
      </c>
      <c r="H29" s="112"/>
      <c r="I29">
        <f>BRPL_EOD!AE29+BRPL_EOD!AF29</f>
        <v>45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29.96</v>
      </c>
      <c r="N29">
        <f t="shared" si="0"/>
        <v>156.01</v>
      </c>
      <c r="O29" s="112">
        <f t="shared" si="1"/>
        <v>-9.9999999999909051E-3</v>
      </c>
      <c r="P29">
        <v>44.997115569514776</v>
      </c>
      <c r="Q29">
        <v>24.968399461572975</v>
      </c>
      <c r="R29">
        <v>9.4193961925517602</v>
      </c>
      <c r="S29">
        <v>46.657009166079099</v>
      </c>
      <c r="T29">
        <v>29.958079610281395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270</v>
      </c>
      <c r="G30">
        <f t="shared" si="5"/>
        <v>156</v>
      </c>
      <c r="H30" s="112"/>
      <c r="I30">
        <f>BRPL_EOD!AE30+BRPL_EOD!AF30</f>
        <v>45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29.96</v>
      </c>
      <c r="N30">
        <f t="shared" si="0"/>
        <v>156.01</v>
      </c>
      <c r="O30" s="112">
        <f t="shared" si="1"/>
        <v>-9.9999999999909051E-3</v>
      </c>
      <c r="P30">
        <v>44.997115569514776</v>
      </c>
      <c r="Q30">
        <v>24.968399461572975</v>
      </c>
      <c r="R30">
        <v>9.4193961925517602</v>
      </c>
      <c r="S30">
        <v>46.657009166079099</v>
      </c>
      <c r="T30">
        <v>29.958079610281395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270</v>
      </c>
      <c r="G31">
        <f t="shared" si="5"/>
        <v>154</v>
      </c>
      <c r="H31" s="112"/>
      <c r="I31">
        <f>BRPL_EOD!AE31+BRPL_EOD!AF31</f>
        <v>45</v>
      </c>
      <c r="J31">
        <f>BYPL_EOD!AE31+BYPL_EOD!AF31</f>
        <v>24.52</v>
      </c>
      <c r="K31">
        <f>MES_EOD!AE31+MES_EOD!AF31</f>
        <v>9.25</v>
      </c>
      <c r="L31">
        <f>NDMC_EOD!AE31+NDMC_EOD!AF31</f>
        <v>45.82</v>
      </c>
      <c r="M31">
        <f>TPDDL_EOD!AE31+TPDDL_EOD!AF31</f>
        <v>29.42</v>
      </c>
      <c r="N31">
        <f t="shared" si="0"/>
        <v>154.01</v>
      </c>
      <c r="O31" s="112">
        <f t="shared" si="1"/>
        <v>-9.9999999999909051E-3</v>
      </c>
      <c r="P31">
        <v>44.997078111810922</v>
      </c>
      <c r="Q31">
        <v>24.518407895591196</v>
      </c>
      <c r="R31">
        <v>9.2493993896500228</v>
      </c>
      <c r="S31">
        <v>45.817024868515034</v>
      </c>
      <c r="T31">
        <v>29.418089734432833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270</v>
      </c>
      <c r="G32">
        <f t="shared" si="5"/>
        <v>154</v>
      </c>
      <c r="H32" s="112"/>
      <c r="I32">
        <f>BRPL_EOD!AE32+BRPL_EOD!AF32</f>
        <v>45</v>
      </c>
      <c r="J32">
        <f>BYPL_EOD!AE32+BYPL_EOD!AF32</f>
        <v>24.52</v>
      </c>
      <c r="K32">
        <f>MES_EOD!AE32+MES_EOD!AF32</f>
        <v>9.25</v>
      </c>
      <c r="L32">
        <f>NDMC_EOD!AE32+NDMC_EOD!AF32</f>
        <v>45.82</v>
      </c>
      <c r="M32">
        <f>TPDDL_EOD!AE32+TPDDL_EOD!AF32</f>
        <v>29.42</v>
      </c>
      <c r="N32">
        <f t="shared" si="0"/>
        <v>154.01</v>
      </c>
      <c r="O32" s="112">
        <f t="shared" si="1"/>
        <v>-9.9999999999909051E-3</v>
      </c>
      <c r="P32">
        <v>44.997078111810922</v>
      </c>
      <c r="Q32">
        <v>24.518407895591196</v>
      </c>
      <c r="R32">
        <v>9.2493993896500228</v>
      </c>
      <c r="S32">
        <v>45.817024868515034</v>
      </c>
      <c r="T32">
        <v>29.418089734432833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270</v>
      </c>
      <c r="G33">
        <f t="shared" si="5"/>
        <v>154</v>
      </c>
      <c r="H33" s="112"/>
      <c r="I33">
        <f>BRPL_EOD!AE33+BRPL_EOD!AF33</f>
        <v>45</v>
      </c>
      <c r="J33">
        <f>BYPL_EOD!AE33+BYPL_EOD!AF33</f>
        <v>24.52</v>
      </c>
      <c r="K33">
        <f>MES_EOD!AE33+MES_EOD!AF33</f>
        <v>9.25</v>
      </c>
      <c r="L33">
        <f>NDMC_EOD!AE33+NDMC_EOD!AF33</f>
        <v>45.82</v>
      </c>
      <c r="M33">
        <f>TPDDL_EOD!AE33+TPDDL_EOD!AF33</f>
        <v>29.42</v>
      </c>
      <c r="N33">
        <f t="shared" si="0"/>
        <v>154.01</v>
      </c>
      <c r="O33" s="112">
        <f t="shared" si="1"/>
        <v>-9.9999999999909051E-3</v>
      </c>
      <c r="P33">
        <v>44.997078111810922</v>
      </c>
      <c r="Q33">
        <v>24.518407895591196</v>
      </c>
      <c r="R33">
        <v>9.2493993896500228</v>
      </c>
      <c r="S33">
        <v>45.817024868515034</v>
      </c>
      <c r="T33">
        <v>29.418089734432833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156</v>
      </c>
      <c r="E34">
        <f>PPCL!N34</f>
        <v>0</v>
      </c>
      <c r="F34">
        <f t="shared" si="4"/>
        <v>270</v>
      </c>
      <c r="G34">
        <f t="shared" si="5"/>
        <v>156</v>
      </c>
      <c r="H34" s="112"/>
      <c r="I34">
        <f>BRPL_EOD!AE34+BRPL_EOD!AF34</f>
        <v>45</v>
      </c>
      <c r="J34">
        <f>BYPL_EOD!AE34+BYPL_EOD!AF34</f>
        <v>24.97</v>
      </c>
      <c r="K34">
        <f>MES_EOD!AE34+MES_EOD!AF34</f>
        <v>9.42</v>
      </c>
      <c r="L34">
        <f>NDMC_EOD!AE34+NDMC_EOD!AF34</f>
        <v>46.66</v>
      </c>
      <c r="M34">
        <f>TPDDL_EOD!AE34+TPDDL_EOD!AF34</f>
        <v>29.96</v>
      </c>
      <c r="N34">
        <f t="shared" si="0"/>
        <v>156.01</v>
      </c>
      <c r="O34" s="112">
        <f t="shared" si="1"/>
        <v>-9.9999999999909051E-3</v>
      </c>
      <c r="P34">
        <v>44.997115569514776</v>
      </c>
      <c r="Q34">
        <v>24.968399461572975</v>
      </c>
      <c r="R34">
        <v>9.4193961925517602</v>
      </c>
      <c r="S34">
        <v>46.657009166079099</v>
      </c>
      <c r="T34">
        <v>29.958079610281395</v>
      </c>
      <c r="U34" s="114">
        <f t="shared" si="2"/>
        <v>156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156</v>
      </c>
      <c r="E35">
        <f>PPCL!N35</f>
        <v>0</v>
      </c>
      <c r="F35">
        <f t="shared" si="4"/>
        <v>270</v>
      </c>
      <c r="G35">
        <f t="shared" si="5"/>
        <v>156</v>
      </c>
      <c r="H35" s="112"/>
      <c r="I35">
        <f>BRPL_EOD!AE35+BRPL_EOD!AF35</f>
        <v>45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29.96</v>
      </c>
      <c r="N35">
        <f t="shared" si="0"/>
        <v>156.01</v>
      </c>
      <c r="O35" s="112">
        <f t="shared" si="1"/>
        <v>-9.9999999999909051E-3</v>
      </c>
      <c r="P35">
        <v>44.997115569514776</v>
      </c>
      <c r="Q35">
        <v>24.968399461572975</v>
      </c>
      <c r="R35">
        <v>9.4193961925517602</v>
      </c>
      <c r="S35">
        <v>46.657009166079099</v>
      </c>
      <c r="T35">
        <v>29.958079610281395</v>
      </c>
      <c r="U35" s="114">
        <f t="shared" si="2"/>
        <v>156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156</v>
      </c>
      <c r="E36">
        <f>PPCL!N36</f>
        <v>0</v>
      </c>
      <c r="F36">
        <f t="shared" si="4"/>
        <v>270</v>
      </c>
      <c r="G36">
        <f t="shared" si="5"/>
        <v>156</v>
      </c>
      <c r="H36" s="112"/>
      <c r="I36">
        <f>BRPL_EOD!AE36+BRPL_EOD!AF36</f>
        <v>45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29.96</v>
      </c>
      <c r="N36">
        <f t="shared" si="0"/>
        <v>156.01</v>
      </c>
      <c r="O36" s="112">
        <f t="shared" si="1"/>
        <v>-9.9999999999909051E-3</v>
      </c>
      <c r="P36">
        <v>44.997115569514776</v>
      </c>
      <c r="Q36">
        <v>24.968399461572975</v>
      </c>
      <c r="R36">
        <v>9.4193961925517602</v>
      </c>
      <c r="S36">
        <v>46.657009166079099</v>
      </c>
      <c r="T36">
        <v>29.958079610281395</v>
      </c>
      <c r="U36" s="114">
        <f t="shared" si="2"/>
        <v>156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156</v>
      </c>
      <c r="E37">
        <f>PPCL!N37</f>
        <v>0</v>
      </c>
      <c r="F37">
        <f t="shared" si="4"/>
        <v>270</v>
      </c>
      <c r="G37">
        <f t="shared" si="5"/>
        <v>156</v>
      </c>
      <c r="H37" s="112"/>
      <c r="I37">
        <f>BRPL_EOD!AE37+BRPL_EOD!AF37</f>
        <v>45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29.96</v>
      </c>
      <c r="N37">
        <f t="shared" si="0"/>
        <v>156.01</v>
      </c>
      <c r="O37" s="112">
        <f t="shared" si="1"/>
        <v>-9.9999999999909051E-3</v>
      </c>
      <c r="P37">
        <v>44.997115569514776</v>
      </c>
      <c r="Q37">
        <v>24.968399461572975</v>
      </c>
      <c r="R37">
        <v>9.4193961925517602</v>
      </c>
      <c r="S37">
        <v>46.657009166079099</v>
      </c>
      <c r="T37">
        <v>29.958079610281395</v>
      </c>
      <c r="U37" s="114">
        <f t="shared" si="2"/>
        <v>156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156</v>
      </c>
      <c r="E38">
        <f>PPCL!N38</f>
        <v>0</v>
      </c>
      <c r="F38">
        <f t="shared" si="4"/>
        <v>270</v>
      </c>
      <c r="G38">
        <f t="shared" si="5"/>
        <v>156</v>
      </c>
      <c r="H38" s="112"/>
      <c r="I38">
        <f>BRPL_EOD!AE38+BRPL_EOD!AF38</f>
        <v>45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29.96</v>
      </c>
      <c r="N38">
        <f t="shared" si="0"/>
        <v>156.01</v>
      </c>
      <c r="O38" s="112">
        <f t="shared" si="1"/>
        <v>-9.9999999999909051E-3</v>
      </c>
      <c r="P38">
        <v>44.997115569514776</v>
      </c>
      <c r="Q38">
        <v>24.968399461572975</v>
      </c>
      <c r="R38">
        <v>9.4193961925517602</v>
      </c>
      <c r="S38">
        <v>46.657009166079099</v>
      </c>
      <c r="T38">
        <v>29.958079610281395</v>
      </c>
      <c r="U38" s="114">
        <f t="shared" si="2"/>
        <v>156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270</v>
      </c>
      <c r="G39">
        <f t="shared" si="5"/>
        <v>155</v>
      </c>
      <c r="H39" s="112"/>
      <c r="I39">
        <f>BRPL_EOD!AE39+BRPL_EOD!AF39</f>
        <v>45</v>
      </c>
      <c r="J39">
        <f>BYPL_EOD!AE39+BYPL_EOD!AF39</f>
        <v>24.74</v>
      </c>
      <c r="K39">
        <f>MES_EOD!AE39+MES_EOD!AF39</f>
        <v>9.33</v>
      </c>
      <c r="L39">
        <f>NDMC_EOD!AE39+NDMC_EOD!AF39</f>
        <v>46.24</v>
      </c>
      <c r="M39">
        <f>TPDDL_EOD!AE39+TPDDL_EOD!AF39</f>
        <v>29.69</v>
      </c>
      <c r="N39">
        <f t="shared" si="0"/>
        <v>155</v>
      </c>
      <c r="O39" s="112">
        <f t="shared" si="1"/>
        <v>0</v>
      </c>
      <c r="P39">
        <v>45</v>
      </c>
      <c r="Q39">
        <v>24.74</v>
      </c>
      <c r="R39">
        <v>9.33</v>
      </c>
      <c r="S39">
        <v>46.24</v>
      </c>
      <c r="T39">
        <v>29.69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270</v>
      </c>
      <c r="G40">
        <f t="shared" si="5"/>
        <v>155</v>
      </c>
      <c r="H40" s="112"/>
      <c r="I40">
        <f>BRPL_EOD!AE40+BRPL_EOD!AF40</f>
        <v>45</v>
      </c>
      <c r="J40">
        <f>BYPL_EOD!AE40+BYPL_EOD!AF40</f>
        <v>24.74</v>
      </c>
      <c r="K40">
        <f>MES_EOD!AE40+MES_EOD!AF40</f>
        <v>9.33</v>
      </c>
      <c r="L40">
        <f>NDMC_EOD!AE40+NDMC_EOD!AF40</f>
        <v>46.24</v>
      </c>
      <c r="M40">
        <f>TPDDL_EOD!AE40+TPDDL_EOD!AF40</f>
        <v>29.69</v>
      </c>
      <c r="N40">
        <f t="shared" si="0"/>
        <v>155</v>
      </c>
      <c r="O40" s="112">
        <f t="shared" si="1"/>
        <v>0</v>
      </c>
      <c r="P40">
        <v>45</v>
      </c>
      <c r="Q40">
        <v>24.74</v>
      </c>
      <c r="R40">
        <v>9.33</v>
      </c>
      <c r="S40">
        <v>46.24</v>
      </c>
      <c r="T40">
        <v>29.69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270</v>
      </c>
      <c r="G41">
        <f t="shared" si="5"/>
        <v>155</v>
      </c>
      <c r="H41" s="112"/>
      <c r="I41">
        <f>BRPL_EOD!AE41+BRPL_EOD!AF41</f>
        <v>45</v>
      </c>
      <c r="J41">
        <f>BYPL_EOD!AE41+BYPL_EOD!AF41</f>
        <v>24.74</v>
      </c>
      <c r="K41">
        <f>MES_EOD!AE41+MES_EOD!AF41</f>
        <v>9.33</v>
      </c>
      <c r="L41">
        <f>NDMC_EOD!AE41+NDMC_EOD!AF41</f>
        <v>46.24</v>
      </c>
      <c r="M41">
        <f>TPDDL_EOD!AE41+TPDDL_EOD!AF41</f>
        <v>29.69</v>
      </c>
      <c r="N41">
        <f t="shared" si="0"/>
        <v>155</v>
      </c>
      <c r="O41" s="112">
        <f t="shared" si="1"/>
        <v>0</v>
      </c>
      <c r="P41">
        <v>45</v>
      </c>
      <c r="Q41">
        <v>24.74</v>
      </c>
      <c r="R41">
        <v>9.33</v>
      </c>
      <c r="S41">
        <v>46.24</v>
      </c>
      <c r="T41">
        <v>29.69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270</v>
      </c>
      <c r="G42">
        <f t="shared" si="5"/>
        <v>155</v>
      </c>
      <c r="H42" s="112"/>
      <c r="I42">
        <f>BRPL_EOD!AE42+BRPL_EOD!AF42</f>
        <v>45</v>
      </c>
      <c r="J42">
        <f>BYPL_EOD!AE42+BYPL_EOD!AF42</f>
        <v>24.74</v>
      </c>
      <c r="K42">
        <f>MES_EOD!AE42+MES_EOD!AF42</f>
        <v>9.33</v>
      </c>
      <c r="L42">
        <f>NDMC_EOD!AE42+NDMC_EOD!AF42</f>
        <v>46.24</v>
      </c>
      <c r="M42">
        <f>TPDDL_EOD!AE42+TPDDL_EOD!AF42</f>
        <v>29.69</v>
      </c>
      <c r="N42">
        <f t="shared" si="0"/>
        <v>155</v>
      </c>
      <c r="O42" s="112">
        <f t="shared" si="1"/>
        <v>0</v>
      </c>
      <c r="P42">
        <v>45</v>
      </c>
      <c r="Q42">
        <v>24.74</v>
      </c>
      <c r="R42">
        <v>9.33</v>
      </c>
      <c r="S42">
        <v>46.24</v>
      </c>
      <c r="T42">
        <v>29.69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270</v>
      </c>
      <c r="G43">
        <f t="shared" si="5"/>
        <v>155</v>
      </c>
      <c r="H43" s="112"/>
      <c r="I43">
        <f>BRPL_EOD!AE43+BRPL_EOD!AF43</f>
        <v>45</v>
      </c>
      <c r="J43">
        <f>BYPL_EOD!AE43+BYPL_EOD!AF43</f>
        <v>24.74</v>
      </c>
      <c r="K43">
        <f>MES_EOD!AE43+MES_EOD!AF43</f>
        <v>9.33</v>
      </c>
      <c r="L43">
        <f>NDMC_EOD!AE43+NDMC_EOD!AF43</f>
        <v>46.24</v>
      </c>
      <c r="M43">
        <f>TPDDL_EOD!AE43+TPDDL_EOD!AF43</f>
        <v>29.69</v>
      </c>
      <c r="N43">
        <f t="shared" si="0"/>
        <v>155</v>
      </c>
      <c r="O43" s="112">
        <f t="shared" si="1"/>
        <v>0</v>
      </c>
      <c r="P43">
        <v>45</v>
      </c>
      <c r="Q43">
        <v>24.74</v>
      </c>
      <c r="R43">
        <v>9.33</v>
      </c>
      <c r="S43">
        <v>46.24</v>
      </c>
      <c r="T43">
        <v>29.69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270</v>
      </c>
      <c r="G44">
        <f t="shared" si="5"/>
        <v>155</v>
      </c>
      <c r="H44" s="112"/>
      <c r="I44">
        <f>BRPL_EOD!AE44+BRPL_EOD!AF44</f>
        <v>45</v>
      </c>
      <c r="J44">
        <f>BYPL_EOD!AE44+BYPL_EOD!AF44</f>
        <v>24.74</v>
      </c>
      <c r="K44">
        <f>MES_EOD!AE44+MES_EOD!AF44</f>
        <v>9.33</v>
      </c>
      <c r="L44">
        <f>NDMC_EOD!AE44+NDMC_EOD!AF44</f>
        <v>46.24</v>
      </c>
      <c r="M44">
        <f>TPDDL_EOD!AE44+TPDDL_EOD!AF44</f>
        <v>29.69</v>
      </c>
      <c r="N44">
        <f t="shared" si="0"/>
        <v>155</v>
      </c>
      <c r="O44" s="112">
        <f t="shared" si="1"/>
        <v>0</v>
      </c>
      <c r="P44">
        <v>45</v>
      </c>
      <c r="Q44">
        <v>24.74</v>
      </c>
      <c r="R44">
        <v>9.33</v>
      </c>
      <c r="S44">
        <v>46.24</v>
      </c>
      <c r="T44">
        <v>29.69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270</v>
      </c>
      <c r="G45">
        <f t="shared" si="5"/>
        <v>155</v>
      </c>
      <c r="H45" s="112"/>
      <c r="I45">
        <f>BRPL_EOD!AE45+BRPL_EOD!AF45</f>
        <v>45</v>
      </c>
      <c r="J45">
        <f>BYPL_EOD!AE45+BYPL_EOD!AF45</f>
        <v>24.74</v>
      </c>
      <c r="K45">
        <f>MES_EOD!AE45+MES_EOD!AF45</f>
        <v>9.33</v>
      </c>
      <c r="L45">
        <f>NDMC_EOD!AE45+NDMC_EOD!AF45</f>
        <v>46.24</v>
      </c>
      <c r="M45">
        <f>TPDDL_EOD!AE45+TPDDL_EOD!AF45</f>
        <v>29.69</v>
      </c>
      <c r="N45">
        <f t="shared" si="0"/>
        <v>155</v>
      </c>
      <c r="O45" s="112">
        <f t="shared" si="1"/>
        <v>0</v>
      </c>
      <c r="P45">
        <v>45</v>
      </c>
      <c r="Q45">
        <v>24.74</v>
      </c>
      <c r="R45">
        <v>9.33</v>
      </c>
      <c r="S45">
        <v>46.24</v>
      </c>
      <c r="T45">
        <v>29.69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270</v>
      </c>
      <c r="G46">
        <f t="shared" si="5"/>
        <v>155</v>
      </c>
      <c r="H46" s="112"/>
      <c r="I46">
        <f>BRPL_EOD!AE46+BRPL_EOD!AF46</f>
        <v>45</v>
      </c>
      <c r="J46">
        <f>BYPL_EOD!AE46+BYPL_EOD!AF46</f>
        <v>24.74</v>
      </c>
      <c r="K46">
        <f>MES_EOD!AE46+MES_EOD!AF46</f>
        <v>9.33</v>
      </c>
      <c r="L46">
        <f>NDMC_EOD!AE46+NDMC_EOD!AF46</f>
        <v>46.24</v>
      </c>
      <c r="M46">
        <f>TPDDL_EOD!AE46+TPDDL_EOD!AF46</f>
        <v>29.69</v>
      </c>
      <c r="N46">
        <f t="shared" si="0"/>
        <v>155</v>
      </c>
      <c r="O46" s="112">
        <f t="shared" si="1"/>
        <v>0</v>
      </c>
      <c r="P46">
        <v>45</v>
      </c>
      <c r="Q46">
        <v>24.74</v>
      </c>
      <c r="R46">
        <v>9.33</v>
      </c>
      <c r="S46">
        <v>46.24</v>
      </c>
      <c r="T46">
        <v>29.69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270</v>
      </c>
      <c r="G47">
        <f t="shared" si="5"/>
        <v>155</v>
      </c>
      <c r="H47" s="112"/>
      <c r="I47">
        <f>BRPL_EOD!AE47+BRPL_EOD!AF47</f>
        <v>45</v>
      </c>
      <c r="J47">
        <f>BYPL_EOD!AE47+BYPL_EOD!AF47</f>
        <v>24.74</v>
      </c>
      <c r="K47">
        <f>MES_EOD!AE47+MES_EOD!AF47</f>
        <v>9.33</v>
      </c>
      <c r="L47">
        <f>NDMC_EOD!AE47+NDMC_EOD!AF47</f>
        <v>46.24</v>
      </c>
      <c r="M47">
        <f>TPDDL_EOD!AE47+TPDDL_EOD!AF47</f>
        <v>29.69</v>
      </c>
      <c r="N47">
        <f t="shared" si="0"/>
        <v>155</v>
      </c>
      <c r="O47" s="112">
        <f t="shared" si="1"/>
        <v>0</v>
      </c>
      <c r="P47">
        <v>45</v>
      </c>
      <c r="Q47">
        <v>24.74</v>
      </c>
      <c r="R47">
        <v>9.33</v>
      </c>
      <c r="S47">
        <v>46.24</v>
      </c>
      <c r="T47">
        <v>29.69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270</v>
      </c>
      <c r="G48">
        <f t="shared" si="5"/>
        <v>155</v>
      </c>
      <c r="H48" s="112"/>
      <c r="I48">
        <f>BRPL_EOD!AE48+BRPL_EOD!AF48</f>
        <v>45</v>
      </c>
      <c r="J48">
        <f>BYPL_EOD!AE48+BYPL_EOD!AF48</f>
        <v>24.74</v>
      </c>
      <c r="K48">
        <f>MES_EOD!AE48+MES_EOD!AF48</f>
        <v>9.33</v>
      </c>
      <c r="L48">
        <f>NDMC_EOD!AE48+NDMC_EOD!AF48</f>
        <v>46.24</v>
      </c>
      <c r="M48">
        <f>TPDDL_EOD!AE48+TPDDL_EOD!AF48</f>
        <v>29.69</v>
      </c>
      <c r="N48">
        <f t="shared" si="0"/>
        <v>155</v>
      </c>
      <c r="O48" s="112">
        <f t="shared" si="1"/>
        <v>0</v>
      </c>
      <c r="P48">
        <v>45</v>
      </c>
      <c r="Q48">
        <v>24.74</v>
      </c>
      <c r="R48">
        <v>9.33</v>
      </c>
      <c r="S48">
        <v>46.24</v>
      </c>
      <c r="T48">
        <v>29.69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45</v>
      </c>
      <c r="J49">
        <f>BYPL_EOD!AE49+BYPL_EOD!AF49</f>
        <v>24.74</v>
      </c>
      <c r="K49">
        <f>MES_EOD!AE49+MES_EOD!AF49</f>
        <v>9.33</v>
      </c>
      <c r="L49">
        <f>NDMC_EOD!AE49+NDMC_EOD!AF49</f>
        <v>46.24</v>
      </c>
      <c r="M49">
        <f>TPDDL_EOD!AE49+TPDDL_EOD!AF49</f>
        <v>29.69</v>
      </c>
      <c r="N49">
        <f t="shared" si="0"/>
        <v>155</v>
      </c>
      <c r="O49" s="112">
        <f t="shared" si="1"/>
        <v>0</v>
      </c>
      <c r="P49">
        <v>45</v>
      </c>
      <c r="Q49">
        <v>24.74</v>
      </c>
      <c r="R49">
        <v>9.33</v>
      </c>
      <c r="S49">
        <v>46.24</v>
      </c>
      <c r="T49">
        <v>29.69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45</v>
      </c>
      <c r="J50">
        <f>BYPL_EOD!AE50+BYPL_EOD!AF50</f>
        <v>24.74</v>
      </c>
      <c r="K50">
        <f>MES_EOD!AE50+MES_EOD!AF50</f>
        <v>9.33</v>
      </c>
      <c r="L50">
        <f>NDMC_EOD!AE50+NDMC_EOD!AF50</f>
        <v>46.24</v>
      </c>
      <c r="M50">
        <f>TPDDL_EOD!AE50+TPDDL_EOD!AF50</f>
        <v>29.69</v>
      </c>
      <c r="N50">
        <f t="shared" si="0"/>
        <v>155</v>
      </c>
      <c r="O50" s="112">
        <f t="shared" si="1"/>
        <v>0</v>
      </c>
      <c r="P50">
        <v>45</v>
      </c>
      <c r="Q50">
        <v>24.74</v>
      </c>
      <c r="R50">
        <v>9.33</v>
      </c>
      <c r="S50">
        <v>46.24</v>
      </c>
      <c r="T50">
        <v>29.69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270</v>
      </c>
      <c r="G51">
        <f t="shared" si="5"/>
        <v>150</v>
      </c>
      <c r="H51" s="112"/>
      <c r="I51">
        <f>BRPL_EOD!AE51+BRPL_EOD!AF51</f>
        <v>45</v>
      </c>
      <c r="J51">
        <f>BYPL_EOD!AE51+BYPL_EOD!AF51</f>
        <v>24</v>
      </c>
      <c r="K51">
        <f>MES_EOD!AE51+MES_EOD!AF51</f>
        <v>8.85</v>
      </c>
      <c r="L51">
        <f>NDMC_EOD!AE51+NDMC_EOD!AF51</f>
        <v>44</v>
      </c>
      <c r="M51">
        <f>TPDDL_EOD!AE51+TPDDL_EOD!AF51</f>
        <v>28.15</v>
      </c>
      <c r="N51">
        <f t="shared" si="0"/>
        <v>150</v>
      </c>
      <c r="O51" s="112">
        <f t="shared" si="1"/>
        <v>0</v>
      </c>
      <c r="P51">
        <v>45</v>
      </c>
      <c r="Q51">
        <v>24</v>
      </c>
      <c r="R51">
        <v>8.85</v>
      </c>
      <c r="S51">
        <v>44</v>
      </c>
      <c r="T51">
        <v>28.15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270</v>
      </c>
      <c r="G52">
        <f t="shared" si="5"/>
        <v>150</v>
      </c>
      <c r="H52" s="112"/>
      <c r="I52">
        <f>BRPL_EOD!AE52+BRPL_EOD!AF52</f>
        <v>45</v>
      </c>
      <c r="J52">
        <f>BYPL_EOD!AE52+BYPL_EOD!AF52</f>
        <v>24</v>
      </c>
      <c r="K52">
        <f>MES_EOD!AE52+MES_EOD!AF52</f>
        <v>8.85</v>
      </c>
      <c r="L52">
        <f>NDMC_EOD!AE52+NDMC_EOD!AF52</f>
        <v>44</v>
      </c>
      <c r="M52">
        <f>TPDDL_EOD!AE52+TPDDL_EOD!AF52</f>
        <v>28.15</v>
      </c>
      <c r="N52">
        <f t="shared" si="0"/>
        <v>150</v>
      </c>
      <c r="O52" s="112">
        <f t="shared" si="1"/>
        <v>0</v>
      </c>
      <c r="P52">
        <v>45</v>
      </c>
      <c r="Q52">
        <v>24</v>
      </c>
      <c r="R52">
        <v>8.85</v>
      </c>
      <c r="S52">
        <v>44</v>
      </c>
      <c r="T52">
        <v>28.15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270</v>
      </c>
      <c r="G53">
        <f t="shared" si="5"/>
        <v>150</v>
      </c>
      <c r="H53" s="112"/>
      <c r="I53">
        <f>BRPL_EOD!AE53+BRPL_EOD!AF53</f>
        <v>45</v>
      </c>
      <c r="J53">
        <f>BYPL_EOD!AE53+BYPL_EOD!AF53</f>
        <v>24</v>
      </c>
      <c r="K53">
        <f>MES_EOD!AE53+MES_EOD!AF53</f>
        <v>8.85</v>
      </c>
      <c r="L53">
        <f>NDMC_EOD!AE53+NDMC_EOD!AF53</f>
        <v>44</v>
      </c>
      <c r="M53">
        <f>TPDDL_EOD!AE53+TPDDL_EOD!AF53</f>
        <v>28.15</v>
      </c>
      <c r="N53">
        <f t="shared" si="0"/>
        <v>150</v>
      </c>
      <c r="O53" s="112">
        <f t="shared" si="1"/>
        <v>0</v>
      </c>
      <c r="P53">
        <v>45</v>
      </c>
      <c r="Q53">
        <v>24</v>
      </c>
      <c r="R53">
        <v>8.85</v>
      </c>
      <c r="S53">
        <v>44</v>
      </c>
      <c r="T53">
        <v>28.15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270</v>
      </c>
      <c r="G54">
        <f t="shared" si="5"/>
        <v>150</v>
      </c>
      <c r="H54" s="112"/>
      <c r="I54">
        <f>BRPL_EOD!AE54+BRPL_EOD!AF54</f>
        <v>45</v>
      </c>
      <c r="J54">
        <f>BYPL_EOD!AE54+BYPL_EOD!AF54</f>
        <v>24</v>
      </c>
      <c r="K54">
        <f>MES_EOD!AE54+MES_EOD!AF54</f>
        <v>8.85</v>
      </c>
      <c r="L54">
        <f>NDMC_EOD!AE54+NDMC_EOD!AF54</f>
        <v>44</v>
      </c>
      <c r="M54">
        <f>TPDDL_EOD!AE54+TPDDL_EOD!AF54</f>
        <v>28.15</v>
      </c>
      <c r="N54">
        <f t="shared" si="0"/>
        <v>150</v>
      </c>
      <c r="O54" s="112">
        <f t="shared" si="1"/>
        <v>0</v>
      </c>
      <c r="P54">
        <v>45</v>
      </c>
      <c r="Q54">
        <v>24</v>
      </c>
      <c r="R54">
        <v>8.85</v>
      </c>
      <c r="S54">
        <v>44</v>
      </c>
      <c r="T54">
        <v>28.15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270</v>
      </c>
      <c r="G55">
        <f t="shared" si="5"/>
        <v>150</v>
      </c>
      <c r="H55" s="112"/>
      <c r="I55">
        <f>BRPL_EOD!AE55+BRPL_EOD!AF55</f>
        <v>45</v>
      </c>
      <c r="J55">
        <f>BYPL_EOD!AE55+BYPL_EOD!AF55</f>
        <v>24</v>
      </c>
      <c r="K55">
        <f>MES_EOD!AE55+MES_EOD!AF55</f>
        <v>8.85</v>
      </c>
      <c r="L55">
        <f>NDMC_EOD!AE55+NDMC_EOD!AF55</f>
        <v>44</v>
      </c>
      <c r="M55">
        <f>TPDDL_EOD!AE55+TPDDL_EOD!AF55</f>
        <v>28.15</v>
      </c>
      <c r="N55">
        <f t="shared" si="0"/>
        <v>150</v>
      </c>
      <c r="O55" s="112">
        <f t="shared" si="1"/>
        <v>0</v>
      </c>
      <c r="P55">
        <v>45</v>
      </c>
      <c r="Q55">
        <v>24</v>
      </c>
      <c r="R55">
        <v>8.85</v>
      </c>
      <c r="S55">
        <v>44</v>
      </c>
      <c r="T55">
        <v>28.15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270</v>
      </c>
      <c r="G56">
        <f t="shared" si="5"/>
        <v>150</v>
      </c>
      <c r="H56" s="112"/>
      <c r="I56">
        <f>BRPL_EOD!AE56+BRPL_EOD!AF56</f>
        <v>45</v>
      </c>
      <c r="J56">
        <f>BYPL_EOD!AE56+BYPL_EOD!AF56</f>
        <v>24</v>
      </c>
      <c r="K56">
        <f>MES_EOD!AE56+MES_EOD!AF56</f>
        <v>8.85</v>
      </c>
      <c r="L56">
        <f>NDMC_EOD!AE56+NDMC_EOD!AF56</f>
        <v>44</v>
      </c>
      <c r="M56">
        <f>TPDDL_EOD!AE56+TPDDL_EOD!AF56</f>
        <v>28.15</v>
      </c>
      <c r="N56">
        <f t="shared" si="0"/>
        <v>150</v>
      </c>
      <c r="O56" s="112">
        <f t="shared" si="1"/>
        <v>0</v>
      </c>
      <c r="P56">
        <v>45</v>
      </c>
      <c r="Q56">
        <v>24</v>
      </c>
      <c r="R56">
        <v>8.85</v>
      </c>
      <c r="S56">
        <v>44</v>
      </c>
      <c r="T56">
        <v>28.15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270</v>
      </c>
      <c r="G57">
        <f t="shared" si="5"/>
        <v>150</v>
      </c>
      <c r="H57" s="112"/>
      <c r="I57">
        <f>BRPL_EOD!AE57+BRPL_EOD!AF57</f>
        <v>45</v>
      </c>
      <c r="J57">
        <f>BYPL_EOD!AE57+BYPL_EOD!AF57</f>
        <v>24</v>
      </c>
      <c r="K57">
        <f>MES_EOD!AE57+MES_EOD!AF57</f>
        <v>8.85</v>
      </c>
      <c r="L57">
        <f>NDMC_EOD!AE57+NDMC_EOD!AF57</f>
        <v>44</v>
      </c>
      <c r="M57">
        <f>TPDDL_EOD!AE57+TPDDL_EOD!AF57</f>
        <v>28.15</v>
      </c>
      <c r="N57">
        <f t="shared" si="0"/>
        <v>150</v>
      </c>
      <c r="O57" s="112">
        <f t="shared" si="1"/>
        <v>0</v>
      </c>
      <c r="P57">
        <v>45</v>
      </c>
      <c r="Q57">
        <v>24</v>
      </c>
      <c r="R57">
        <v>8.85</v>
      </c>
      <c r="S57">
        <v>44</v>
      </c>
      <c r="T57">
        <v>28.15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270</v>
      </c>
      <c r="G58">
        <f t="shared" si="5"/>
        <v>150</v>
      </c>
      <c r="H58" s="112"/>
      <c r="I58">
        <f>BRPL_EOD!AE58+BRPL_EOD!AF58</f>
        <v>45</v>
      </c>
      <c r="J58">
        <f>BYPL_EOD!AE58+BYPL_EOD!AF58</f>
        <v>24</v>
      </c>
      <c r="K58">
        <f>MES_EOD!AE58+MES_EOD!AF58</f>
        <v>8.85</v>
      </c>
      <c r="L58">
        <f>NDMC_EOD!AE58+NDMC_EOD!AF58</f>
        <v>44</v>
      </c>
      <c r="M58">
        <f>TPDDL_EOD!AE58+TPDDL_EOD!AF58</f>
        <v>28.15</v>
      </c>
      <c r="N58">
        <f t="shared" si="0"/>
        <v>150</v>
      </c>
      <c r="O58" s="112">
        <f t="shared" si="1"/>
        <v>0</v>
      </c>
      <c r="P58">
        <v>45</v>
      </c>
      <c r="Q58">
        <v>24</v>
      </c>
      <c r="R58">
        <v>8.85</v>
      </c>
      <c r="S58">
        <v>44</v>
      </c>
      <c r="T58">
        <v>28.15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270</v>
      </c>
      <c r="G59">
        <f t="shared" si="5"/>
        <v>150</v>
      </c>
      <c r="H59" s="112"/>
      <c r="I59">
        <f>BRPL_EOD!AE59+BRPL_EOD!AF59</f>
        <v>45</v>
      </c>
      <c r="J59">
        <f>BYPL_EOD!AE59+BYPL_EOD!AF59</f>
        <v>24</v>
      </c>
      <c r="K59">
        <f>MES_EOD!AE59+MES_EOD!AF59</f>
        <v>8.85</v>
      </c>
      <c r="L59">
        <f>NDMC_EOD!AE59+NDMC_EOD!AF59</f>
        <v>44</v>
      </c>
      <c r="M59">
        <f>TPDDL_EOD!AE59+TPDDL_EOD!AF59</f>
        <v>28.15</v>
      </c>
      <c r="N59">
        <f t="shared" si="0"/>
        <v>150</v>
      </c>
      <c r="O59" s="112">
        <f t="shared" si="1"/>
        <v>0</v>
      </c>
      <c r="P59">
        <v>45</v>
      </c>
      <c r="Q59">
        <v>24</v>
      </c>
      <c r="R59">
        <v>8.85</v>
      </c>
      <c r="S59">
        <v>44</v>
      </c>
      <c r="T59">
        <v>28.15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270</v>
      </c>
      <c r="G60">
        <f t="shared" si="5"/>
        <v>150</v>
      </c>
      <c r="H60" s="112"/>
      <c r="I60">
        <f>BRPL_EOD!AE60+BRPL_EOD!AF60</f>
        <v>45</v>
      </c>
      <c r="J60">
        <f>BYPL_EOD!AE60+BYPL_EOD!AF60</f>
        <v>24</v>
      </c>
      <c r="K60">
        <f>MES_EOD!AE60+MES_EOD!AF60</f>
        <v>8.85</v>
      </c>
      <c r="L60">
        <f>NDMC_EOD!AE60+NDMC_EOD!AF60</f>
        <v>44</v>
      </c>
      <c r="M60">
        <f>TPDDL_EOD!AE60+TPDDL_EOD!AF60</f>
        <v>28.15</v>
      </c>
      <c r="N60">
        <f t="shared" si="0"/>
        <v>150</v>
      </c>
      <c r="O60" s="112">
        <f t="shared" si="1"/>
        <v>0</v>
      </c>
      <c r="P60">
        <v>45</v>
      </c>
      <c r="Q60">
        <v>24</v>
      </c>
      <c r="R60">
        <v>8.85</v>
      </c>
      <c r="S60">
        <v>44</v>
      </c>
      <c r="T60">
        <v>28.15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270</v>
      </c>
      <c r="G61">
        <f t="shared" si="5"/>
        <v>150</v>
      </c>
      <c r="H61" s="112"/>
      <c r="I61">
        <f>BRPL_EOD!AE61+BRPL_EOD!AF61</f>
        <v>45</v>
      </c>
      <c r="J61">
        <f>BYPL_EOD!AE61+BYPL_EOD!AF61</f>
        <v>24</v>
      </c>
      <c r="K61">
        <f>MES_EOD!AE61+MES_EOD!AF61</f>
        <v>8.85</v>
      </c>
      <c r="L61">
        <f>NDMC_EOD!AE61+NDMC_EOD!AF61</f>
        <v>44</v>
      </c>
      <c r="M61">
        <f>TPDDL_EOD!AE61+TPDDL_EOD!AF61</f>
        <v>28.15</v>
      </c>
      <c r="N61">
        <f t="shared" si="0"/>
        <v>150</v>
      </c>
      <c r="O61" s="112">
        <f t="shared" si="1"/>
        <v>0</v>
      </c>
      <c r="P61">
        <v>45</v>
      </c>
      <c r="Q61">
        <v>24</v>
      </c>
      <c r="R61">
        <v>8.85</v>
      </c>
      <c r="S61">
        <v>44</v>
      </c>
      <c r="T61">
        <v>28.15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270</v>
      </c>
      <c r="G62">
        <f t="shared" si="5"/>
        <v>150</v>
      </c>
      <c r="H62" s="112"/>
      <c r="I62">
        <f>BRPL_EOD!AE62+BRPL_EOD!AF62</f>
        <v>45</v>
      </c>
      <c r="J62">
        <f>BYPL_EOD!AE62+BYPL_EOD!AF62</f>
        <v>24</v>
      </c>
      <c r="K62">
        <f>MES_EOD!AE62+MES_EOD!AF62</f>
        <v>8.85</v>
      </c>
      <c r="L62">
        <f>NDMC_EOD!AE62+NDMC_EOD!AF62</f>
        <v>44</v>
      </c>
      <c r="M62">
        <f>TPDDL_EOD!AE62+TPDDL_EOD!AF62</f>
        <v>28.15</v>
      </c>
      <c r="N62">
        <f t="shared" si="0"/>
        <v>150</v>
      </c>
      <c r="O62" s="112">
        <f t="shared" si="1"/>
        <v>0</v>
      </c>
      <c r="P62">
        <v>45</v>
      </c>
      <c r="Q62">
        <v>24</v>
      </c>
      <c r="R62">
        <v>8.85</v>
      </c>
      <c r="S62">
        <v>44</v>
      </c>
      <c r="T62">
        <v>28.15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270</v>
      </c>
      <c r="G63">
        <f t="shared" si="5"/>
        <v>150</v>
      </c>
      <c r="H63" s="112"/>
      <c r="I63">
        <f>BRPL_EOD!AE63+BRPL_EOD!AF63</f>
        <v>45</v>
      </c>
      <c r="J63">
        <f>BYPL_EOD!AE63+BYPL_EOD!AF63</f>
        <v>24</v>
      </c>
      <c r="K63">
        <f>MES_EOD!AE63+MES_EOD!AF63</f>
        <v>8.85</v>
      </c>
      <c r="L63">
        <f>NDMC_EOD!AE63+NDMC_EOD!AF63</f>
        <v>44</v>
      </c>
      <c r="M63">
        <f>TPDDL_EOD!AE63+TPDDL_EOD!AF63</f>
        <v>28.15</v>
      </c>
      <c r="N63">
        <f t="shared" si="0"/>
        <v>150</v>
      </c>
      <c r="O63" s="112">
        <f t="shared" si="1"/>
        <v>0</v>
      </c>
      <c r="P63">
        <v>45</v>
      </c>
      <c r="Q63">
        <v>24</v>
      </c>
      <c r="R63">
        <v>8.85</v>
      </c>
      <c r="S63">
        <v>44</v>
      </c>
      <c r="T63">
        <v>28.15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270</v>
      </c>
      <c r="G64">
        <f t="shared" si="5"/>
        <v>150</v>
      </c>
      <c r="H64" s="112"/>
      <c r="I64">
        <f>BRPL_EOD!AE64+BRPL_EOD!AF64</f>
        <v>45</v>
      </c>
      <c r="J64">
        <f>BYPL_EOD!AE64+BYPL_EOD!AF64</f>
        <v>24</v>
      </c>
      <c r="K64">
        <f>MES_EOD!AE64+MES_EOD!AF64</f>
        <v>8.85</v>
      </c>
      <c r="L64">
        <f>NDMC_EOD!AE64+NDMC_EOD!AF64</f>
        <v>44</v>
      </c>
      <c r="M64">
        <f>TPDDL_EOD!AE64+TPDDL_EOD!AF64</f>
        <v>28.15</v>
      </c>
      <c r="N64">
        <f t="shared" si="0"/>
        <v>150</v>
      </c>
      <c r="O64" s="112">
        <f t="shared" si="1"/>
        <v>0</v>
      </c>
      <c r="P64">
        <v>45</v>
      </c>
      <c r="Q64">
        <v>24</v>
      </c>
      <c r="R64">
        <v>8.85</v>
      </c>
      <c r="S64">
        <v>44</v>
      </c>
      <c r="T64">
        <v>28.15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270</v>
      </c>
      <c r="G65">
        <f t="shared" si="5"/>
        <v>150</v>
      </c>
      <c r="H65" s="112"/>
      <c r="I65">
        <f>BRPL_EOD!AE65+BRPL_EOD!AF65</f>
        <v>45</v>
      </c>
      <c r="J65">
        <f>BYPL_EOD!AE65+BYPL_EOD!AF65</f>
        <v>24</v>
      </c>
      <c r="K65">
        <f>MES_EOD!AE65+MES_EOD!AF65</f>
        <v>8.85</v>
      </c>
      <c r="L65">
        <f>NDMC_EOD!AE65+NDMC_EOD!AF65</f>
        <v>44</v>
      </c>
      <c r="M65">
        <f>TPDDL_EOD!AE65+TPDDL_EOD!AF65</f>
        <v>28.15</v>
      </c>
      <c r="N65">
        <f t="shared" si="0"/>
        <v>150</v>
      </c>
      <c r="O65" s="112">
        <f t="shared" si="1"/>
        <v>0</v>
      </c>
      <c r="P65">
        <v>45</v>
      </c>
      <c r="Q65">
        <v>24</v>
      </c>
      <c r="R65">
        <v>8.85</v>
      </c>
      <c r="S65">
        <v>44</v>
      </c>
      <c r="T65">
        <v>28.15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270</v>
      </c>
      <c r="G66">
        <f t="shared" si="5"/>
        <v>150</v>
      </c>
      <c r="H66" s="112"/>
      <c r="I66">
        <f>BRPL_EOD!AE66+BRPL_EOD!AF66</f>
        <v>45</v>
      </c>
      <c r="J66">
        <f>BYPL_EOD!AE66+BYPL_EOD!AF66</f>
        <v>24</v>
      </c>
      <c r="K66">
        <f>MES_EOD!AE66+MES_EOD!AF66</f>
        <v>8.85</v>
      </c>
      <c r="L66">
        <f>NDMC_EOD!AE66+NDMC_EOD!AF66</f>
        <v>44</v>
      </c>
      <c r="M66">
        <f>TPDDL_EOD!AE66+TPDDL_EOD!AF66</f>
        <v>28.15</v>
      </c>
      <c r="N66">
        <f t="shared" si="0"/>
        <v>150</v>
      </c>
      <c r="O66" s="112">
        <f t="shared" si="1"/>
        <v>0</v>
      </c>
      <c r="P66">
        <v>45</v>
      </c>
      <c r="Q66">
        <v>24</v>
      </c>
      <c r="R66">
        <v>8.85</v>
      </c>
      <c r="S66">
        <v>44</v>
      </c>
      <c r="T66">
        <v>28.15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270</v>
      </c>
      <c r="G67">
        <f t="shared" si="5"/>
        <v>150</v>
      </c>
      <c r="H67" s="112"/>
      <c r="I67">
        <f>BRPL_EOD!AE67+BRPL_EOD!AF67</f>
        <v>45</v>
      </c>
      <c r="J67">
        <f>BYPL_EOD!AE67+BYPL_EOD!AF67</f>
        <v>24</v>
      </c>
      <c r="K67">
        <f>MES_EOD!AE67+MES_EOD!AF67</f>
        <v>8.85</v>
      </c>
      <c r="L67">
        <f>NDMC_EOD!AE67+NDMC_EOD!AF67</f>
        <v>44</v>
      </c>
      <c r="M67">
        <f>TPDDL_EOD!AE67+TPDDL_EOD!AF67</f>
        <v>28.15</v>
      </c>
      <c r="N67">
        <f t="shared" ref="N67:N98" si="6">SUM(I67:M67)</f>
        <v>150</v>
      </c>
      <c r="O67" s="112">
        <f t="shared" ref="O67:O98" si="7">G67-N67</f>
        <v>0</v>
      </c>
      <c r="P67">
        <v>45</v>
      </c>
      <c r="Q67">
        <v>24</v>
      </c>
      <c r="R67">
        <v>8.85</v>
      </c>
      <c r="S67">
        <v>44</v>
      </c>
      <c r="T67">
        <v>28.15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270</v>
      </c>
      <c r="G68">
        <f t="shared" ref="G68:G98" si="11">D68+E68</f>
        <v>150</v>
      </c>
      <c r="H68" s="112"/>
      <c r="I68">
        <f>BRPL_EOD!AE68+BRPL_EOD!AF68</f>
        <v>45</v>
      </c>
      <c r="J68">
        <f>BYPL_EOD!AE68+BYPL_EOD!AF68</f>
        <v>24</v>
      </c>
      <c r="K68">
        <f>MES_EOD!AE68+MES_EOD!AF68</f>
        <v>8.85</v>
      </c>
      <c r="L68">
        <f>NDMC_EOD!AE68+NDMC_EOD!AF68</f>
        <v>44</v>
      </c>
      <c r="M68">
        <f>TPDDL_EOD!AE68+TPDDL_EOD!AF68</f>
        <v>28.15</v>
      </c>
      <c r="N68">
        <f t="shared" si="6"/>
        <v>150</v>
      </c>
      <c r="O68" s="112">
        <f t="shared" si="7"/>
        <v>0</v>
      </c>
      <c r="P68">
        <v>45</v>
      </c>
      <c r="Q68">
        <v>24</v>
      </c>
      <c r="R68">
        <v>8.85</v>
      </c>
      <c r="S68">
        <v>44</v>
      </c>
      <c r="T68">
        <v>28.15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270</v>
      </c>
      <c r="G69">
        <f t="shared" si="11"/>
        <v>150</v>
      </c>
      <c r="H69" s="112"/>
      <c r="I69">
        <f>BRPL_EOD!AE69+BRPL_EOD!AF69</f>
        <v>45</v>
      </c>
      <c r="J69">
        <f>BYPL_EOD!AE69+BYPL_EOD!AF69</f>
        <v>24</v>
      </c>
      <c r="K69">
        <f>MES_EOD!AE69+MES_EOD!AF69</f>
        <v>8.85</v>
      </c>
      <c r="L69">
        <f>NDMC_EOD!AE69+NDMC_EOD!AF69</f>
        <v>44</v>
      </c>
      <c r="M69">
        <f>TPDDL_EOD!AE69+TPDDL_EOD!AF69</f>
        <v>28.15</v>
      </c>
      <c r="N69">
        <f t="shared" si="6"/>
        <v>150</v>
      </c>
      <c r="O69" s="112">
        <f t="shared" si="7"/>
        <v>0</v>
      </c>
      <c r="P69">
        <v>45</v>
      </c>
      <c r="Q69">
        <v>24</v>
      </c>
      <c r="R69">
        <v>8.85</v>
      </c>
      <c r="S69">
        <v>44</v>
      </c>
      <c r="T69">
        <v>28.15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270</v>
      </c>
      <c r="G70">
        <f t="shared" si="11"/>
        <v>150</v>
      </c>
      <c r="H70" s="112"/>
      <c r="I70">
        <f>BRPL_EOD!AE70+BRPL_EOD!AF70</f>
        <v>45</v>
      </c>
      <c r="J70">
        <f>BYPL_EOD!AE70+BYPL_EOD!AF70</f>
        <v>24</v>
      </c>
      <c r="K70">
        <f>MES_EOD!AE70+MES_EOD!AF70</f>
        <v>8.85</v>
      </c>
      <c r="L70">
        <f>NDMC_EOD!AE70+NDMC_EOD!AF70</f>
        <v>44</v>
      </c>
      <c r="M70">
        <f>TPDDL_EOD!AE70+TPDDL_EOD!AF70</f>
        <v>28.15</v>
      </c>
      <c r="N70">
        <f t="shared" si="6"/>
        <v>150</v>
      </c>
      <c r="O70" s="112">
        <f t="shared" si="7"/>
        <v>0</v>
      </c>
      <c r="P70">
        <v>45</v>
      </c>
      <c r="Q70">
        <v>24</v>
      </c>
      <c r="R70">
        <v>8.85</v>
      </c>
      <c r="S70">
        <v>44</v>
      </c>
      <c r="T70">
        <v>28.15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270</v>
      </c>
      <c r="G71">
        <f t="shared" si="11"/>
        <v>150</v>
      </c>
      <c r="H71" s="112"/>
      <c r="I71">
        <f>BRPL_EOD!AE71+BRPL_EOD!AF71</f>
        <v>45</v>
      </c>
      <c r="J71">
        <f>BYPL_EOD!AE71+BYPL_EOD!AF71</f>
        <v>24</v>
      </c>
      <c r="K71">
        <f>MES_EOD!AE71+MES_EOD!AF71</f>
        <v>8.85</v>
      </c>
      <c r="L71">
        <f>NDMC_EOD!AE71+NDMC_EOD!AF71</f>
        <v>44</v>
      </c>
      <c r="M71">
        <f>TPDDL_EOD!AE71+TPDDL_EOD!AF71</f>
        <v>28.15</v>
      </c>
      <c r="N71">
        <f t="shared" si="6"/>
        <v>150</v>
      </c>
      <c r="O71" s="112">
        <f t="shared" si="7"/>
        <v>0</v>
      </c>
      <c r="P71">
        <v>45</v>
      </c>
      <c r="Q71">
        <v>24</v>
      </c>
      <c r="R71">
        <v>8.85</v>
      </c>
      <c r="S71">
        <v>44</v>
      </c>
      <c r="T71">
        <v>28.15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270</v>
      </c>
      <c r="G72">
        <f t="shared" si="11"/>
        <v>150</v>
      </c>
      <c r="H72" s="112"/>
      <c r="I72">
        <f>BRPL_EOD!AE72+BRPL_EOD!AF72</f>
        <v>45</v>
      </c>
      <c r="J72">
        <f>BYPL_EOD!AE72+BYPL_EOD!AF72</f>
        <v>24</v>
      </c>
      <c r="K72">
        <f>MES_EOD!AE72+MES_EOD!AF72</f>
        <v>8.85</v>
      </c>
      <c r="L72">
        <f>NDMC_EOD!AE72+NDMC_EOD!AF72</f>
        <v>44</v>
      </c>
      <c r="M72">
        <f>TPDDL_EOD!AE72+TPDDL_EOD!AF72</f>
        <v>28.15</v>
      </c>
      <c r="N72">
        <f t="shared" si="6"/>
        <v>150</v>
      </c>
      <c r="O72" s="112">
        <f t="shared" si="7"/>
        <v>0</v>
      </c>
      <c r="P72">
        <v>45</v>
      </c>
      <c r="Q72">
        <v>24</v>
      </c>
      <c r="R72">
        <v>8.85</v>
      </c>
      <c r="S72">
        <v>44</v>
      </c>
      <c r="T72">
        <v>28.15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270</v>
      </c>
      <c r="G73">
        <f t="shared" si="11"/>
        <v>150</v>
      </c>
      <c r="H73" s="112"/>
      <c r="I73">
        <f>BRPL_EOD!AE73+BRPL_EOD!AF73</f>
        <v>45</v>
      </c>
      <c r="J73">
        <f>BYPL_EOD!AE73+BYPL_EOD!AF73</f>
        <v>24</v>
      </c>
      <c r="K73">
        <f>MES_EOD!AE73+MES_EOD!AF73</f>
        <v>8.85</v>
      </c>
      <c r="L73">
        <f>NDMC_EOD!AE73+NDMC_EOD!AF73</f>
        <v>44</v>
      </c>
      <c r="M73">
        <f>TPDDL_EOD!AE73+TPDDL_EOD!AF73</f>
        <v>28.15</v>
      </c>
      <c r="N73">
        <f t="shared" si="6"/>
        <v>150</v>
      </c>
      <c r="O73" s="112">
        <f t="shared" si="7"/>
        <v>0</v>
      </c>
      <c r="P73">
        <v>45</v>
      </c>
      <c r="Q73">
        <v>24</v>
      </c>
      <c r="R73">
        <v>8.85</v>
      </c>
      <c r="S73">
        <v>44</v>
      </c>
      <c r="T73">
        <v>28.15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270</v>
      </c>
      <c r="G74">
        <f t="shared" si="11"/>
        <v>150</v>
      </c>
      <c r="H74" s="112"/>
      <c r="I74">
        <f>BRPL_EOD!AE74+BRPL_EOD!AF74</f>
        <v>45</v>
      </c>
      <c r="J74">
        <f>BYPL_EOD!AE74+BYPL_EOD!AF74</f>
        <v>24</v>
      </c>
      <c r="K74">
        <f>MES_EOD!AE74+MES_EOD!AF74</f>
        <v>8.85</v>
      </c>
      <c r="L74">
        <f>NDMC_EOD!AE74+NDMC_EOD!AF74</f>
        <v>44</v>
      </c>
      <c r="M74">
        <f>TPDDL_EOD!AE74+TPDDL_EOD!AF74</f>
        <v>28.15</v>
      </c>
      <c r="N74">
        <f t="shared" si="6"/>
        <v>150</v>
      </c>
      <c r="O74" s="112">
        <f t="shared" si="7"/>
        <v>0</v>
      </c>
      <c r="P74">
        <v>45</v>
      </c>
      <c r="Q74">
        <v>24</v>
      </c>
      <c r="R74">
        <v>8.85</v>
      </c>
      <c r="S74">
        <v>44</v>
      </c>
      <c r="T74">
        <v>28.15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270</v>
      </c>
      <c r="G75">
        <f t="shared" si="11"/>
        <v>150</v>
      </c>
      <c r="H75" s="112"/>
      <c r="I75">
        <f>BRPL_EOD!AE75+BRPL_EOD!AF75</f>
        <v>45</v>
      </c>
      <c r="J75">
        <f>BYPL_EOD!AE75+BYPL_EOD!AF75</f>
        <v>24</v>
      </c>
      <c r="K75">
        <f>MES_EOD!AE75+MES_EOD!AF75</f>
        <v>8.85</v>
      </c>
      <c r="L75">
        <f>NDMC_EOD!AE75+NDMC_EOD!AF75</f>
        <v>44</v>
      </c>
      <c r="M75">
        <f>TPDDL_EOD!AE75+TPDDL_EOD!AF75</f>
        <v>28.15</v>
      </c>
      <c r="N75">
        <f t="shared" si="6"/>
        <v>150</v>
      </c>
      <c r="O75" s="112">
        <f t="shared" si="7"/>
        <v>0</v>
      </c>
      <c r="P75">
        <v>45</v>
      </c>
      <c r="Q75">
        <v>24</v>
      </c>
      <c r="R75">
        <v>8.85</v>
      </c>
      <c r="S75">
        <v>44</v>
      </c>
      <c r="T75">
        <v>28.15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270</v>
      </c>
      <c r="G76">
        <f t="shared" si="11"/>
        <v>150</v>
      </c>
      <c r="H76" s="112"/>
      <c r="I76">
        <f>BRPL_EOD!AE76+BRPL_EOD!AF76</f>
        <v>45</v>
      </c>
      <c r="J76">
        <f>BYPL_EOD!AE76+BYPL_EOD!AF76</f>
        <v>24</v>
      </c>
      <c r="K76">
        <f>MES_EOD!AE76+MES_EOD!AF76</f>
        <v>8.85</v>
      </c>
      <c r="L76">
        <f>NDMC_EOD!AE76+NDMC_EOD!AF76</f>
        <v>44</v>
      </c>
      <c r="M76">
        <f>TPDDL_EOD!AE76+TPDDL_EOD!AF76</f>
        <v>28.15</v>
      </c>
      <c r="N76">
        <f t="shared" si="6"/>
        <v>150</v>
      </c>
      <c r="O76" s="112">
        <f t="shared" si="7"/>
        <v>0</v>
      </c>
      <c r="P76">
        <v>45</v>
      </c>
      <c r="Q76">
        <v>24</v>
      </c>
      <c r="R76">
        <v>8.85</v>
      </c>
      <c r="S76">
        <v>44</v>
      </c>
      <c r="T76">
        <v>28.15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270</v>
      </c>
      <c r="G77">
        <f t="shared" si="11"/>
        <v>150</v>
      </c>
      <c r="H77" s="112"/>
      <c r="I77">
        <f>BRPL_EOD!AE77+BRPL_EOD!AF77</f>
        <v>45</v>
      </c>
      <c r="J77">
        <f>BYPL_EOD!AE77+BYPL_EOD!AF77</f>
        <v>24</v>
      </c>
      <c r="K77">
        <f>MES_EOD!AE77+MES_EOD!AF77</f>
        <v>8.85</v>
      </c>
      <c r="L77">
        <f>NDMC_EOD!AE77+NDMC_EOD!AF77</f>
        <v>44</v>
      </c>
      <c r="M77">
        <f>TPDDL_EOD!AE77+TPDDL_EOD!AF77</f>
        <v>28.15</v>
      </c>
      <c r="N77">
        <f t="shared" si="6"/>
        <v>150</v>
      </c>
      <c r="O77" s="112">
        <f t="shared" si="7"/>
        <v>0</v>
      </c>
      <c r="P77">
        <v>45</v>
      </c>
      <c r="Q77">
        <v>24</v>
      </c>
      <c r="R77">
        <v>8.85</v>
      </c>
      <c r="S77">
        <v>44</v>
      </c>
      <c r="T77">
        <v>28.15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270</v>
      </c>
      <c r="G78">
        <f t="shared" si="11"/>
        <v>150</v>
      </c>
      <c r="H78" s="112"/>
      <c r="I78">
        <f>BRPL_EOD!AE78+BRPL_EOD!AF78</f>
        <v>45</v>
      </c>
      <c r="J78">
        <f>BYPL_EOD!AE78+BYPL_EOD!AF78</f>
        <v>24</v>
      </c>
      <c r="K78">
        <f>MES_EOD!AE78+MES_EOD!AF78</f>
        <v>8.85</v>
      </c>
      <c r="L78">
        <f>NDMC_EOD!AE78+NDMC_EOD!AF78</f>
        <v>44</v>
      </c>
      <c r="M78">
        <f>TPDDL_EOD!AE78+TPDDL_EOD!AF78</f>
        <v>28.15</v>
      </c>
      <c r="N78">
        <f t="shared" si="6"/>
        <v>150</v>
      </c>
      <c r="O78" s="112">
        <f t="shared" si="7"/>
        <v>0</v>
      </c>
      <c r="P78">
        <v>45</v>
      </c>
      <c r="Q78">
        <v>24</v>
      </c>
      <c r="R78">
        <v>8.85</v>
      </c>
      <c r="S78">
        <v>44</v>
      </c>
      <c r="T78">
        <v>28.15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270</v>
      </c>
      <c r="G79">
        <f t="shared" si="11"/>
        <v>150</v>
      </c>
      <c r="H79" s="112"/>
      <c r="I79">
        <f>BRPL_EOD!AE79+BRPL_EOD!AF79</f>
        <v>45</v>
      </c>
      <c r="J79">
        <f>BYPL_EOD!AE79+BYPL_EOD!AF79</f>
        <v>24</v>
      </c>
      <c r="K79">
        <f>MES_EOD!AE79+MES_EOD!AF79</f>
        <v>8.85</v>
      </c>
      <c r="L79">
        <f>NDMC_EOD!AE79+NDMC_EOD!AF79</f>
        <v>44</v>
      </c>
      <c r="M79">
        <f>TPDDL_EOD!AE79+TPDDL_EOD!AF79</f>
        <v>28.15</v>
      </c>
      <c r="N79">
        <f t="shared" si="6"/>
        <v>150</v>
      </c>
      <c r="O79" s="112">
        <f t="shared" si="7"/>
        <v>0</v>
      </c>
      <c r="P79">
        <v>45</v>
      </c>
      <c r="Q79">
        <v>24</v>
      </c>
      <c r="R79">
        <v>8.85</v>
      </c>
      <c r="S79">
        <v>44</v>
      </c>
      <c r="T79">
        <v>28.15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270</v>
      </c>
      <c r="G80">
        <f t="shared" si="11"/>
        <v>150</v>
      </c>
      <c r="H80" s="112"/>
      <c r="I80">
        <f>BRPL_EOD!AE80+BRPL_EOD!AF80</f>
        <v>45</v>
      </c>
      <c r="J80">
        <f>BYPL_EOD!AE80+BYPL_EOD!AF80</f>
        <v>24</v>
      </c>
      <c r="K80">
        <f>MES_EOD!AE80+MES_EOD!AF80</f>
        <v>8.85</v>
      </c>
      <c r="L80">
        <f>NDMC_EOD!AE80+NDMC_EOD!AF80</f>
        <v>44</v>
      </c>
      <c r="M80">
        <f>TPDDL_EOD!AE80+TPDDL_EOD!AF80</f>
        <v>28.15</v>
      </c>
      <c r="N80">
        <f t="shared" si="6"/>
        <v>150</v>
      </c>
      <c r="O80" s="112">
        <f t="shared" si="7"/>
        <v>0</v>
      </c>
      <c r="P80">
        <v>45</v>
      </c>
      <c r="Q80">
        <v>24</v>
      </c>
      <c r="R80">
        <v>8.85</v>
      </c>
      <c r="S80">
        <v>44</v>
      </c>
      <c r="T80">
        <v>28.15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270</v>
      </c>
      <c r="G81">
        <f t="shared" si="11"/>
        <v>150</v>
      </c>
      <c r="H81" s="112"/>
      <c r="I81">
        <f>BRPL_EOD!AE81+BRPL_EOD!AF81</f>
        <v>45</v>
      </c>
      <c r="J81">
        <f>BYPL_EOD!AE81+BYPL_EOD!AF81</f>
        <v>24</v>
      </c>
      <c r="K81">
        <f>MES_EOD!AE81+MES_EOD!AF81</f>
        <v>8.85</v>
      </c>
      <c r="L81">
        <f>NDMC_EOD!AE81+NDMC_EOD!AF81</f>
        <v>44</v>
      </c>
      <c r="M81">
        <f>TPDDL_EOD!AE81+TPDDL_EOD!AF81</f>
        <v>28.15</v>
      </c>
      <c r="N81">
        <f t="shared" si="6"/>
        <v>150</v>
      </c>
      <c r="O81" s="112">
        <f t="shared" si="7"/>
        <v>0</v>
      </c>
      <c r="P81">
        <v>45</v>
      </c>
      <c r="Q81">
        <v>24</v>
      </c>
      <c r="R81">
        <v>8.85</v>
      </c>
      <c r="S81">
        <v>44</v>
      </c>
      <c r="T81">
        <v>28.15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270</v>
      </c>
      <c r="G82">
        <f t="shared" si="11"/>
        <v>150</v>
      </c>
      <c r="H82" s="112"/>
      <c r="I82">
        <f>BRPL_EOD!AE82+BRPL_EOD!AF82</f>
        <v>45</v>
      </c>
      <c r="J82">
        <f>BYPL_EOD!AE82+BYPL_EOD!AF82</f>
        <v>24</v>
      </c>
      <c r="K82">
        <f>MES_EOD!AE82+MES_EOD!AF82</f>
        <v>8.85</v>
      </c>
      <c r="L82">
        <f>NDMC_EOD!AE82+NDMC_EOD!AF82</f>
        <v>44</v>
      </c>
      <c r="M82">
        <f>TPDDL_EOD!AE82+TPDDL_EOD!AF82</f>
        <v>28.15</v>
      </c>
      <c r="N82">
        <f t="shared" si="6"/>
        <v>150</v>
      </c>
      <c r="O82" s="112">
        <f t="shared" si="7"/>
        <v>0</v>
      </c>
      <c r="P82">
        <v>45</v>
      </c>
      <c r="Q82">
        <v>24</v>
      </c>
      <c r="R82">
        <v>8.85</v>
      </c>
      <c r="S82">
        <v>44</v>
      </c>
      <c r="T82">
        <v>28.15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270</v>
      </c>
      <c r="G83">
        <f t="shared" si="11"/>
        <v>150</v>
      </c>
      <c r="H83" s="112"/>
      <c r="I83">
        <f>BRPL_EOD!AE83+BRPL_EOD!AF83</f>
        <v>45</v>
      </c>
      <c r="J83">
        <f>BYPL_EOD!AE83+BYPL_EOD!AF83</f>
        <v>24</v>
      </c>
      <c r="K83">
        <f>MES_EOD!AE83+MES_EOD!AF83</f>
        <v>8.85</v>
      </c>
      <c r="L83">
        <f>NDMC_EOD!AE83+NDMC_EOD!AF83</f>
        <v>44</v>
      </c>
      <c r="M83">
        <f>TPDDL_EOD!AE83+TPDDL_EOD!AF83</f>
        <v>28.15</v>
      </c>
      <c r="N83">
        <f t="shared" si="6"/>
        <v>150</v>
      </c>
      <c r="O83" s="112">
        <f t="shared" si="7"/>
        <v>0</v>
      </c>
      <c r="P83">
        <v>45</v>
      </c>
      <c r="Q83">
        <v>24</v>
      </c>
      <c r="R83">
        <v>8.85</v>
      </c>
      <c r="S83">
        <v>44</v>
      </c>
      <c r="T83">
        <v>28.15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270</v>
      </c>
      <c r="G84">
        <f t="shared" si="11"/>
        <v>150</v>
      </c>
      <c r="H84" s="112"/>
      <c r="I84">
        <f>BRPL_EOD!AE84+BRPL_EOD!AF84</f>
        <v>45</v>
      </c>
      <c r="J84">
        <f>BYPL_EOD!AE84+BYPL_EOD!AF84</f>
        <v>24</v>
      </c>
      <c r="K84">
        <f>MES_EOD!AE84+MES_EOD!AF84</f>
        <v>8.85</v>
      </c>
      <c r="L84">
        <f>NDMC_EOD!AE84+NDMC_EOD!AF84</f>
        <v>44</v>
      </c>
      <c r="M84">
        <f>TPDDL_EOD!AE84+TPDDL_EOD!AF84</f>
        <v>28.15</v>
      </c>
      <c r="N84">
        <f t="shared" si="6"/>
        <v>150</v>
      </c>
      <c r="O84" s="112">
        <f t="shared" si="7"/>
        <v>0</v>
      </c>
      <c r="P84">
        <v>45</v>
      </c>
      <c r="Q84">
        <v>24</v>
      </c>
      <c r="R84">
        <v>8.85</v>
      </c>
      <c r="S84">
        <v>44</v>
      </c>
      <c r="T84">
        <v>28.15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270</v>
      </c>
      <c r="G85">
        <f t="shared" si="11"/>
        <v>150</v>
      </c>
      <c r="H85" s="112"/>
      <c r="I85">
        <f>BRPL_EOD!AE85+BRPL_EOD!AF85</f>
        <v>45</v>
      </c>
      <c r="J85">
        <f>BYPL_EOD!AE85+BYPL_EOD!AF85</f>
        <v>24</v>
      </c>
      <c r="K85">
        <f>MES_EOD!AE85+MES_EOD!AF85</f>
        <v>8.85</v>
      </c>
      <c r="L85">
        <f>NDMC_EOD!AE85+NDMC_EOD!AF85</f>
        <v>44</v>
      </c>
      <c r="M85">
        <f>TPDDL_EOD!AE85+TPDDL_EOD!AF85</f>
        <v>28.15</v>
      </c>
      <c r="N85">
        <f t="shared" si="6"/>
        <v>150</v>
      </c>
      <c r="O85" s="112">
        <f t="shared" si="7"/>
        <v>0</v>
      </c>
      <c r="P85">
        <v>45</v>
      </c>
      <c r="Q85">
        <v>24</v>
      </c>
      <c r="R85">
        <v>8.85</v>
      </c>
      <c r="S85">
        <v>44</v>
      </c>
      <c r="T85">
        <v>28.15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270</v>
      </c>
      <c r="G86">
        <f t="shared" si="11"/>
        <v>150</v>
      </c>
      <c r="H86" s="112"/>
      <c r="I86">
        <f>BRPL_EOD!AE86+BRPL_EOD!AF86</f>
        <v>45</v>
      </c>
      <c r="J86">
        <f>BYPL_EOD!AE86+BYPL_EOD!AF86</f>
        <v>24</v>
      </c>
      <c r="K86">
        <f>MES_EOD!AE86+MES_EOD!AF86</f>
        <v>8.85</v>
      </c>
      <c r="L86">
        <f>NDMC_EOD!AE86+NDMC_EOD!AF86</f>
        <v>44</v>
      </c>
      <c r="M86">
        <f>TPDDL_EOD!AE86+TPDDL_EOD!AF86</f>
        <v>28.15</v>
      </c>
      <c r="N86">
        <f t="shared" si="6"/>
        <v>150</v>
      </c>
      <c r="O86" s="112">
        <f t="shared" si="7"/>
        <v>0</v>
      </c>
      <c r="P86">
        <v>45</v>
      </c>
      <c r="Q86">
        <v>24</v>
      </c>
      <c r="R86">
        <v>8.85</v>
      </c>
      <c r="S86">
        <v>44</v>
      </c>
      <c r="T86">
        <v>28.15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270</v>
      </c>
      <c r="G87">
        <f t="shared" si="11"/>
        <v>150</v>
      </c>
      <c r="H87" s="112"/>
      <c r="I87">
        <f>BRPL_EOD!AE87+BRPL_EOD!AF87</f>
        <v>45</v>
      </c>
      <c r="J87">
        <f>BYPL_EOD!AE87+BYPL_EOD!AF87</f>
        <v>24</v>
      </c>
      <c r="K87">
        <f>MES_EOD!AE87+MES_EOD!AF87</f>
        <v>8.85</v>
      </c>
      <c r="L87">
        <f>NDMC_EOD!AE87+NDMC_EOD!AF87</f>
        <v>44</v>
      </c>
      <c r="M87">
        <f>TPDDL_EOD!AE87+TPDDL_EOD!AF87</f>
        <v>28.15</v>
      </c>
      <c r="N87">
        <f t="shared" si="6"/>
        <v>150</v>
      </c>
      <c r="O87" s="112">
        <f t="shared" si="7"/>
        <v>0</v>
      </c>
      <c r="P87">
        <v>45</v>
      </c>
      <c r="Q87">
        <v>24</v>
      </c>
      <c r="R87">
        <v>8.85</v>
      </c>
      <c r="S87">
        <v>44</v>
      </c>
      <c r="T87">
        <v>28.15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270</v>
      </c>
      <c r="G88">
        <f t="shared" si="11"/>
        <v>150</v>
      </c>
      <c r="H88" s="112"/>
      <c r="I88">
        <f>BRPL_EOD!AE88+BRPL_EOD!AF88</f>
        <v>45</v>
      </c>
      <c r="J88">
        <f>BYPL_EOD!AE88+BYPL_EOD!AF88</f>
        <v>24</v>
      </c>
      <c r="K88">
        <f>MES_EOD!AE88+MES_EOD!AF88</f>
        <v>8.85</v>
      </c>
      <c r="L88">
        <f>NDMC_EOD!AE88+NDMC_EOD!AF88</f>
        <v>44</v>
      </c>
      <c r="M88">
        <f>TPDDL_EOD!AE88+TPDDL_EOD!AF88</f>
        <v>28.15</v>
      </c>
      <c r="N88">
        <f t="shared" si="6"/>
        <v>150</v>
      </c>
      <c r="O88" s="112">
        <f t="shared" si="7"/>
        <v>0</v>
      </c>
      <c r="P88">
        <v>45</v>
      </c>
      <c r="Q88">
        <v>24</v>
      </c>
      <c r="R88">
        <v>8.85</v>
      </c>
      <c r="S88">
        <v>44</v>
      </c>
      <c r="T88">
        <v>28.15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270</v>
      </c>
      <c r="G89">
        <f t="shared" si="11"/>
        <v>150</v>
      </c>
      <c r="H89" s="112"/>
      <c r="I89">
        <f>BRPL_EOD!AE89+BRPL_EOD!AF89</f>
        <v>45</v>
      </c>
      <c r="J89">
        <f>BYPL_EOD!AE89+BYPL_EOD!AF89</f>
        <v>24</v>
      </c>
      <c r="K89">
        <f>MES_EOD!AE89+MES_EOD!AF89</f>
        <v>8.85</v>
      </c>
      <c r="L89">
        <f>NDMC_EOD!AE89+NDMC_EOD!AF89</f>
        <v>44</v>
      </c>
      <c r="M89">
        <f>TPDDL_EOD!AE89+TPDDL_EOD!AF89</f>
        <v>28.15</v>
      </c>
      <c r="N89">
        <f t="shared" si="6"/>
        <v>150</v>
      </c>
      <c r="O89" s="112">
        <f t="shared" si="7"/>
        <v>0</v>
      </c>
      <c r="P89">
        <v>45</v>
      </c>
      <c r="Q89">
        <v>24</v>
      </c>
      <c r="R89">
        <v>8.85</v>
      </c>
      <c r="S89">
        <v>44</v>
      </c>
      <c r="T89">
        <v>28.15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270</v>
      </c>
      <c r="G90">
        <f t="shared" si="11"/>
        <v>150</v>
      </c>
      <c r="H90" s="112"/>
      <c r="I90">
        <f>BRPL_EOD!AE90+BRPL_EOD!AF90</f>
        <v>45</v>
      </c>
      <c r="J90">
        <f>BYPL_EOD!AE90+BYPL_EOD!AF90</f>
        <v>24</v>
      </c>
      <c r="K90">
        <f>MES_EOD!AE90+MES_EOD!AF90</f>
        <v>8.85</v>
      </c>
      <c r="L90">
        <f>NDMC_EOD!AE90+NDMC_EOD!AF90</f>
        <v>44</v>
      </c>
      <c r="M90">
        <f>TPDDL_EOD!AE90+TPDDL_EOD!AF90</f>
        <v>28.15</v>
      </c>
      <c r="N90">
        <f t="shared" si="6"/>
        <v>150</v>
      </c>
      <c r="O90" s="112">
        <f t="shared" si="7"/>
        <v>0</v>
      </c>
      <c r="P90">
        <v>45</v>
      </c>
      <c r="Q90">
        <v>24</v>
      </c>
      <c r="R90">
        <v>8.85</v>
      </c>
      <c r="S90">
        <v>44</v>
      </c>
      <c r="T90">
        <v>28.15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270</v>
      </c>
      <c r="G91">
        <f t="shared" si="11"/>
        <v>150</v>
      </c>
      <c r="H91" s="112"/>
      <c r="I91">
        <f>BRPL_EOD!AE91+BRPL_EOD!AF91</f>
        <v>45</v>
      </c>
      <c r="J91">
        <f>BYPL_EOD!AE91+BYPL_EOD!AF91</f>
        <v>24</v>
      </c>
      <c r="K91">
        <f>MES_EOD!AE91+MES_EOD!AF91</f>
        <v>8.85</v>
      </c>
      <c r="L91">
        <f>NDMC_EOD!AE91+NDMC_EOD!AF91</f>
        <v>44</v>
      </c>
      <c r="M91">
        <f>TPDDL_EOD!AE91+TPDDL_EOD!AF91</f>
        <v>28.15</v>
      </c>
      <c r="N91">
        <f t="shared" si="6"/>
        <v>150</v>
      </c>
      <c r="O91" s="112">
        <f t="shared" si="7"/>
        <v>0</v>
      </c>
      <c r="P91">
        <v>45</v>
      </c>
      <c r="Q91">
        <v>24</v>
      </c>
      <c r="R91">
        <v>8.85</v>
      </c>
      <c r="S91">
        <v>44</v>
      </c>
      <c r="T91">
        <v>28.15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45</v>
      </c>
      <c r="J92">
        <f>BYPL_EOD!AE92+BYPL_EOD!AF92</f>
        <v>24</v>
      </c>
      <c r="K92">
        <f>MES_EOD!AE92+MES_EOD!AF92</f>
        <v>8.85</v>
      </c>
      <c r="L92">
        <f>NDMC_EOD!AE92+NDMC_EOD!AF92</f>
        <v>44</v>
      </c>
      <c r="M92">
        <f>TPDDL_EOD!AE92+TPDDL_EOD!AF92</f>
        <v>28.15</v>
      </c>
      <c r="N92">
        <f t="shared" si="6"/>
        <v>150</v>
      </c>
      <c r="O92" s="112">
        <f t="shared" si="7"/>
        <v>0</v>
      </c>
      <c r="P92">
        <v>45</v>
      </c>
      <c r="Q92">
        <v>24</v>
      </c>
      <c r="R92">
        <v>8.85</v>
      </c>
      <c r="S92">
        <v>44</v>
      </c>
      <c r="T92">
        <v>28.15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45</v>
      </c>
      <c r="J93">
        <f>BYPL_EOD!AE93+BYPL_EOD!AF93</f>
        <v>24</v>
      </c>
      <c r="K93">
        <f>MES_EOD!AE93+MES_EOD!AF93</f>
        <v>8.85</v>
      </c>
      <c r="L93">
        <f>NDMC_EOD!AE93+NDMC_EOD!AF93</f>
        <v>44</v>
      </c>
      <c r="M93">
        <f>TPDDL_EOD!AE93+TPDDL_EOD!AF93</f>
        <v>28.15</v>
      </c>
      <c r="N93">
        <f t="shared" si="6"/>
        <v>150</v>
      </c>
      <c r="O93" s="112">
        <f t="shared" si="7"/>
        <v>0</v>
      </c>
      <c r="P93">
        <v>45</v>
      </c>
      <c r="Q93">
        <v>24</v>
      </c>
      <c r="R93">
        <v>8.85</v>
      </c>
      <c r="S93">
        <v>44</v>
      </c>
      <c r="T93">
        <v>28.15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45</v>
      </c>
      <c r="J94">
        <f>BYPL_EOD!AE94+BYPL_EOD!AF94</f>
        <v>24</v>
      </c>
      <c r="K94">
        <f>MES_EOD!AE94+MES_EOD!AF94</f>
        <v>8.85</v>
      </c>
      <c r="L94">
        <f>NDMC_EOD!AE94+NDMC_EOD!AF94</f>
        <v>44</v>
      </c>
      <c r="M94">
        <f>TPDDL_EOD!AE94+TPDDL_EOD!AF94</f>
        <v>28.15</v>
      </c>
      <c r="N94">
        <f t="shared" si="6"/>
        <v>150</v>
      </c>
      <c r="O94" s="112">
        <f t="shared" si="7"/>
        <v>0</v>
      </c>
      <c r="P94">
        <v>45</v>
      </c>
      <c r="Q94">
        <v>24</v>
      </c>
      <c r="R94">
        <v>8.85</v>
      </c>
      <c r="S94">
        <v>44</v>
      </c>
      <c r="T94">
        <v>28.15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45</v>
      </c>
      <c r="J95">
        <f>BYPL_EOD!AE95+BYPL_EOD!AF95</f>
        <v>24</v>
      </c>
      <c r="K95">
        <f>MES_EOD!AE95+MES_EOD!AF95</f>
        <v>8.85</v>
      </c>
      <c r="L95">
        <f>NDMC_EOD!AE95+NDMC_EOD!AF95</f>
        <v>44</v>
      </c>
      <c r="M95">
        <f>TPDDL_EOD!AE95+TPDDL_EOD!AF95</f>
        <v>28.15</v>
      </c>
      <c r="N95">
        <f t="shared" si="6"/>
        <v>150</v>
      </c>
      <c r="O95" s="112">
        <f t="shared" si="7"/>
        <v>0</v>
      </c>
      <c r="P95">
        <v>45</v>
      </c>
      <c r="Q95">
        <v>24</v>
      </c>
      <c r="R95">
        <v>8.85</v>
      </c>
      <c r="S95">
        <v>44</v>
      </c>
      <c r="T95">
        <v>28.15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45</v>
      </c>
      <c r="J96">
        <f>BYPL_EOD!AE96+BYPL_EOD!AF96</f>
        <v>24</v>
      </c>
      <c r="K96">
        <f>MES_EOD!AE96+MES_EOD!AF96</f>
        <v>8.85</v>
      </c>
      <c r="L96">
        <f>NDMC_EOD!AE96+NDMC_EOD!AF96</f>
        <v>44</v>
      </c>
      <c r="M96">
        <f>TPDDL_EOD!AE96+TPDDL_EOD!AF96</f>
        <v>28.15</v>
      </c>
      <c r="N96">
        <f t="shared" si="6"/>
        <v>150</v>
      </c>
      <c r="O96" s="112">
        <f t="shared" si="7"/>
        <v>0</v>
      </c>
      <c r="P96">
        <v>45</v>
      </c>
      <c r="Q96">
        <v>24</v>
      </c>
      <c r="R96">
        <v>8.85</v>
      </c>
      <c r="S96">
        <v>44</v>
      </c>
      <c r="T96">
        <v>28.15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45</v>
      </c>
      <c r="J97">
        <f>BYPL_EOD!AE97+BYPL_EOD!AF97</f>
        <v>24</v>
      </c>
      <c r="K97">
        <f>MES_EOD!AE97+MES_EOD!AF97</f>
        <v>8.85</v>
      </c>
      <c r="L97">
        <f>NDMC_EOD!AE97+NDMC_EOD!AF97</f>
        <v>44</v>
      </c>
      <c r="M97">
        <f>TPDDL_EOD!AE97+TPDDL_EOD!AF97</f>
        <v>28.15</v>
      </c>
      <c r="N97">
        <f t="shared" si="6"/>
        <v>150</v>
      </c>
      <c r="O97" s="112">
        <f t="shared" si="7"/>
        <v>0</v>
      </c>
      <c r="P97">
        <v>45</v>
      </c>
      <c r="Q97">
        <v>24</v>
      </c>
      <c r="R97">
        <v>8.85</v>
      </c>
      <c r="S97">
        <v>44</v>
      </c>
      <c r="T97">
        <v>28.15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45</v>
      </c>
      <c r="J98">
        <f>BYPL_EOD!AE98+BYPL_EOD!AF98</f>
        <v>24</v>
      </c>
      <c r="K98">
        <f>MES_EOD!AE98+MES_EOD!AF98</f>
        <v>8.85</v>
      </c>
      <c r="L98">
        <f>NDMC_EOD!AE98+NDMC_EOD!AF98</f>
        <v>44</v>
      </c>
      <c r="M98">
        <f>TPDDL_EOD!AE98+TPDDL_EOD!AF98</f>
        <v>28.15</v>
      </c>
      <c r="N98">
        <f t="shared" si="6"/>
        <v>150</v>
      </c>
      <c r="O98" s="112">
        <f t="shared" si="7"/>
        <v>0</v>
      </c>
      <c r="P98">
        <v>45</v>
      </c>
      <c r="Q98">
        <v>24</v>
      </c>
      <c r="R98">
        <v>8.85</v>
      </c>
      <c r="S98">
        <v>44</v>
      </c>
      <c r="T98">
        <v>28.15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3.6585000000000001</v>
      </c>
      <c r="E99" s="114">
        <f t="shared" si="12"/>
        <v>0</v>
      </c>
      <c r="F99" s="114">
        <f t="shared" si="12"/>
        <v>6.48</v>
      </c>
      <c r="G99" s="114">
        <f t="shared" si="12"/>
        <v>3.6585000000000001</v>
      </c>
      <c r="H99" s="114"/>
      <c r="I99" s="114">
        <f t="shared" si="12"/>
        <v>1.08</v>
      </c>
      <c r="J99" s="114">
        <f t="shared" si="12"/>
        <v>0.5846825000000001</v>
      </c>
      <c r="K99" s="114">
        <f t="shared" si="12"/>
        <v>0.21806250000000019</v>
      </c>
      <c r="L99" s="114">
        <f t="shared" si="12"/>
        <v>1.0822150000000001</v>
      </c>
      <c r="M99" s="114">
        <f t="shared" si="12"/>
        <v>0.69362750000000128</v>
      </c>
      <c r="N99" s="114">
        <f t="shared" si="12"/>
        <v>3.6585875000000017</v>
      </c>
      <c r="O99" s="114">
        <f t="shared" si="12"/>
        <v>-8.7499999999920419E-5</v>
      </c>
      <c r="P99" s="114">
        <f t="shared" si="12"/>
        <v>1.0799745926735869</v>
      </c>
      <c r="Q99" s="114">
        <f t="shared" si="12"/>
        <v>0.58466853324184542</v>
      </c>
      <c r="R99" s="114">
        <f t="shared" si="12"/>
        <v>0.2180572310717703</v>
      </c>
      <c r="S99" s="114">
        <f t="shared" si="12"/>
        <v>1.0821889008641541</v>
      </c>
      <c r="T99" s="114">
        <f t="shared" si="12"/>
        <v>0.69361074214864493</v>
      </c>
      <c r="U99" s="114">
        <f t="shared" si="12"/>
        <v>3.6585000000000001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36</v>
      </c>
      <c r="C3">
        <f>GT!C3</f>
        <v>30</v>
      </c>
      <c r="D3">
        <f>GT!M3</f>
        <v>33.6</v>
      </c>
      <c r="E3">
        <f>GT!N3</f>
        <v>0</v>
      </c>
      <c r="F3">
        <f>B3+C3</f>
        <v>66</v>
      </c>
      <c r="G3">
        <f>D3+E3-X3</f>
        <v>33.6</v>
      </c>
      <c r="H3" s="112"/>
      <c r="I3">
        <f>BRPL_EOD!AA3+BRPL_EOD!AB3</f>
        <v>14.07</v>
      </c>
      <c r="J3">
        <f>BYPL_EOD!AA3+BYPL_EOD!AB3</f>
        <v>7.7</v>
      </c>
      <c r="K3">
        <f>MES_EOD!AA3+MES_EOD!AB3</f>
        <v>0</v>
      </c>
      <c r="L3">
        <f>NDMC_EOD!AA3+NDMC_EOD!AB3</f>
        <v>1.78</v>
      </c>
      <c r="M3">
        <f>TPDDL_EOD!AA3+TPDDL_EOD!AB3</f>
        <v>10.050000000000001</v>
      </c>
      <c r="N3">
        <f t="shared" ref="N3:N66" si="0">SUM(I3:M3)</f>
        <v>33.6</v>
      </c>
      <c r="O3" s="112">
        <f t="shared" ref="O3:O66" si="1">G3-N3</f>
        <v>0</v>
      </c>
      <c r="P3">
        <v>14.07</v>
      </c>
      <c r="Q3">
        <v>7.7</v>
      </c>
      <c r="R3">
        <v>0</v>
      </c>
      <c r="S3">
        <v>1.78</v>
      </c>
      <c r="T3">
        <v>10.050000000000001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36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66</v>
      </c>
      <c r="G4">
        <f t="shared" ref="G4:G67" si="5">D4+E4-X4</f>
        <v>33.6</v>
      </c>
      <c r="H4" s="112"/>
      <c r="I4">
        <f>BRPL_EOD!AA4+BRPL_EOD!AB4</f>
        <v>14.07</v>
      </c>
      <c r="J4">
        <f>BYPL_EOD!AA4+BYPL_EOD!AB4</f>
        <v>7.7</v>
      </c>
      <c r="K4">
        <f>MES_EOD!AA4+MES_EOD!AB4</f>
        <v>0</v>
      </c>
      <c r="L4">
        <f>NDMC_EOD!AA4+NDMC_EOD!AB4</f>
        <v>1.78</v>
      </c>
      <c r="M4">
        <f>TPDDL_EOD!AA4+TPDDL_EOD!AB4</f>
        <v>10.050000000000001</v>
      </c>
      <c r="N4">
        <f t="shared" si="0"/>
        <v>33.6</v>
      </c>
      <c r="O4" s="112">
        <f t="shared" si="1"/>
        <v>0</v>
      </c>
      <c r="P4">
        <v>14.07</v>
      </c>
      <c r="Q4">
        <v>7.7</v>
      </c>
      <c r="R4">
        <v>0</v>
      </c>
      <c r="S4">
        <v>1.78</v>
      </c>
      <c r="T4">
        <v>10.050000000000001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36</v>
      </c>
      <c r="C5">
        <f>GT!C5</f>
        <v>30</v>
      </c>
      <c r="D5">
        <f>GT!M5</f>
        <v>33.6</v>
      </c>
      <c r="E5">
        <f>GT!N5</f>
        <v>0</v>
      </c>
      <c r="F5">
        <f t="shared" si="4"/>
        <v>66</v>
      </c>
      <c r="G5">
        <f t="shared" si="5"/>
        <v>33.6</v>
      </c>
      <c r="H5" s="112"/>
      <c r="I5">
        <f>BRPL_EOD!AA5+BRPL_EOD!AB5</f>
        <v>14.07</v>
      </c>
      <c r="J5">
        <f>BYPL_EOD!AA5+BYPL_EOD!AB5</f>
        <v>7.7</v>
      </c>
      <c r="K5">
        <f>MES_EOD!AA5+MES_EOD!AB5</f>
        <v>0</v>
      </c>
      <c r="L5">
        <f>NDMC_EOD!AA5+NDMC_EOD!AB5</f>
        <v>1.78</v>
      </c>
      <c r="M5">
        <f>TPDDL_EOD!AA5+TPDDL_EOD!AB5</f>
        <v>10.050000000000001</v>
      </c>
      <c r="N5">
        <f t="shared" si="0"/>
        <v>33.6</v>
      </c>
      <c r="O5" s="112">
        <f t="shared" si="1"/>
        <v>0</v>
      </c>
      <c r="P5">
        <v>14.07</v>
      </c>
      <c r="Q5">
        <v>7.7</v>
      </c>
      <c r="R5">
        <v>0</v>
      </c>
      <c r="S5">
        <v>1.78</v>
      </c>
      <c r="T5">
        <v>10.050000000000001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36</v>
      </c>
      <c r="C6">
        <f>GT!C6</f>
        <v>30</v>
      </c>
      <c r="D6">
        <f>GT!M6</f>
        <v>33.6</v>
      </c>
      <c r="E6">
        <f>GT!N6</f>
        <v>0</v>
      </c>
      <c r="F6">
        <f t="shared" si="4"/>
        <v>66</v>
      </c>
      <c r="G6">
        <f t="shared" si="5"/>
        <v>33.6</v>
      </c>
      <c r="H6" s="112"/>
      <c r="I6">
        <f>BRPL_EOD!AA6+BRPL_EOD!AB6</f>
        <v>14.07</v>
      </c>
      <c r="J6">
        <f>BYPL_EOD!AA6+BYPL_EOD!AB6</f>
        <v>7.7</v>
      </c>
      <c r="K6">
        <f>MES_EOD!AA6+MES_EOD!AB6</f>
        <v>0</v>
      </c>
      <c r="L6">
        <f>NDMC_EOD!AA6+NDMC_EOD!AB6</f>
        <v>1.78</v>
      </c>
      <c r="M6">
        <f>TPDDL_EOD!AA6+TPDDL_EOD!AB6</f>
        <v>10.050000000000001</v>
      </c>
      <c r="N6">
        <f t="shared" si="0"/>
        <v>33.6</v>
      </c>
      <c r="O6" s="112">
        <f t="shared" si="1"/>
        <v>0</v>
      </c>
      <c r="P6">
        <v>14.07</v>
      </c>
      <c r="Q6">
        <v>7.7</v>
      </c>
      <c r="R6">
        <v>0</v>
      </c>
      <c r="S6">
        <v>1.78</v>
      </c>
      <c r="T6">
        <v>10.050000000000001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36</v>
      </c>
      <c r="C7">
        <f>GT!C7</f>
        <v>30</v>
      </c>
      <c r="D7">
        <f>GT!M7</f>
        <v>33.6</v>
      </c>
      <c r="E7">
        <f>GT!N7</f>
        <v>0</v>
      </c>
      <c r="F7">
        <f t="shared" si="4"/>
        <v>66</v>
      </c>
      <c r="G7">
        <f t="shared" si="5"/>
        <v>33.6</v>
      </c>
      <c r="H7" s="112"/>
      <c r="I7">
        <f>BRPL_EOD!AA7+BRPL_EOD!AB7</f>
        <v>14.07</v>
      </c>
      <c r="J7">
        <f>BYPL_EOD!AA7+BYPL_EOD!AB7</f>
        <v>7.7</v>
      </c>
      <c r="K7">
        <f>MES_EOD!AA7+MES_EOD!AB7</f>
        <v>0</v>
      </c>
      <c r="L7">
        <f>NDMC_EOD!AA7+NDMC_EOD!AB7</f>
        <v>1.78</v>
      </c>
      <c r="M7">
        <f>TPDDL_EOD!AA7+TPDDL_EOD!AB7</f>
        <v>10.050000000000001</v>
      </c>
      <c r="N7">
        <f t="shared" si="0"/>
        <v>33.6</v>
      </c>
      <c r="O7" s="112">
        <f t="shared" si="1"/>
        <v>0</v>
      </c>
      <c r="P7">
        <v>14.07</v>
      </c>
      <c r="Q7">
        <v>7.7</v>
      </c>
      <c r="R7">
        <v>0</v>
      </c>
      <c r="S7">
        <v>1.78</v>
      </c>
      <c r="T7">
        <v>10.050000000000001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36</v>
      </c>
      <c r="C8">
        <f>GT!C8</f>
        <v>30</v>
      </c>
      <c r="D8">
        <f>GT!M8</f>
        <v>33.6</v>
      </c>
      <c r="E8">
        <f>GT!N8</f>
        <v>0</v>
      </c>
      <c r="F8">
        <f t="shared" si="4"/>
        <v>66</v>
      </c>
      <c r="G8">
        <f t="shared" si="5"/>
        <v>33.6</v>
      </c>
      <c r="H8" s="112"/>
      <c r="I8">
        <f>BRPL_EOD!AA8+BRPL_EOD!AB8</f>
        <v>14.07</v>
      </c>
      <c r="J8">
        <f>BYPL_EOD!AA8+BYPL_EOD!AB8</f>
        <v>7.7</v>
      </c>
      <c r="K8">
        <f>MES_EOD!AA8+MES_EOD!AB8</f>
        <v>0</v>
      </c>
      <c r="L8">
        <f>NDMC_EOD!AA8+NDMC_EOD!AB8</f>
        <v>1.78</v>
      </c>
      <c r="M8">
        <f>TPDDL_EOD!AA8+TPDDL_EOD!AB8</f>
        <v>10.050000000000001</v>
      </c>
      <c r="N8">
        <f t="shared" si="0"/>
        <v>33.6</v>
      </c>
      <c r="O8" s="112">
        <f t="shared" si="1"/>
        <v>0</v>
      </c>
      <c r="P8">
        <v>14.07</v>
      </c>
      <c r="Q8">
        <v>7.7</v>
      </c>
      <c r="R8">
        <v>0</v>
      </c>
      <c r="S8">
        <v>1.78</v>
      </c>
      <c r="T8">
        <v>10.050000000000001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36</v>
      </c>
      <c r="C9">
        <f>GT!C9</f>
        <v>30</v>
      </c>
      <c r="D9">
        <f>GT!M9</f>
        <v>33.6</v>
      </c>
      <c r="E9">
        <f>GT!N9</f>
        <v>0</v>
      </c>
      <c r="F9">
        <f t="shared" si="4"/>
        <v>66</v>
      </c>
      <c r="G9">
        <f t="shared" si="5"/>
        <v>33.6</v>
      </c>
      <c r="H9" s="112"/>
      <c r="I9">
        <f>BRPL_EOD!AA9+BRPL_EOD!AB9</f>
        <v>14.07</v>
      </c>
      <c r="J9">
        <f>BYPL_EOD!AA9+BYPL_EOD!AB9</f>
        <v>7.7</v>
      </c>
      <c r="K9">
        <f>MES_EOD!AA9+MES_EOD!AB9</f>
        <v>0</v>
      </c>
      <c r="L9">
        <f>NDMC_EOD!AA9+NDMC_EOD!AB9</f>
        <v>1.78</v>
      </c>
      <c r="M9">
        <f>TPDDL_EOD!AA9+TPDDL_EOD!AB9</f>
        <v>10.050000000000001</v>
      </c>
      <c r="N9">
        <f t="shared" si="0"/>
        <v>33.6</v>
      </c>
      <c r="O9" s="112">
        <f t="shared" si="1"/>
        <v>0</v>
      </c>
      <c r="P9">
        <v>14.07</v>
      </c>
      <c r="Q9">
        <v>7.7</v>
      </c>
      <c r="R9">
        <v>0</v>
      </c>
      <c r="S9">
        <v>1.78</v>
      </c>
      <c r="T9">
        <v>10.050000000000001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36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66</v>
      </c>
      <c r="G10">
        <f t="shared" si="5"/>
        <v>33.6</v>
      </c>
      <c r="H10" s="112"/>
      <c r="I10">
        <f>BRPL_EOD!AA10+BRPL_EOD!AB10</f>
        <v>14.07</v>
      </c>
      <c r="J10">
        <f>BYPL_EOD!AA10+BYPL_EOD!AB10</f>
        <v>7.7</v>
      </c>
      <c r="K10">
        <f>MES_EOD!AA10+MES_EOD!AB10</f>
        <v>0</v>
      </c>
      <c r="L10">
        <f>NDMC_EOD!AA10+NDMC_EOD!AB10</f>
        <v>1.78</v>
      </c>
      <c r="M10">
        <f>TPDDL_EOD!AA10+TPDDL_EOD!AB10</f>
        <v>10.050000000000001</v>
      </c>
      <c r="N10">
        <f t="shared" si="0"/>
        <v>33.6</v>
      </c>
      <c r="O10" s="112">
        <f t="shared" si="1"/>
        <v>0</v>
      </c>
      <c r="P10">
        <v>14.07</v>
      </c>
      <c r="Q10">
        <v>7.7</v>
      </c>
      <c r="R10">
        <v>0</v>
      </c>
      <c r="S10">
        <v>1.78</v>
      </c>
      <c r="T10">
        <v>10.050000000000001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36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66</v>
      </c>
      <c r="G11">
        <f t="shared" si="5"/>
        <v>33.6</v>
      </c>
      <c r="H11" s="112"/>
      <c r="I11">
        <f>BRPL_EOD!AA11+BRPL_EOD!AB11</f>
        <v>14.07</v>
      </c>
      <c r="J11">
        <f>BYPL_EOD!AA11+BYPL_EOD!AB11</f>
        <v>7.7</v>
      </c>
      <c r="K11">
        <f>MES_EOD!AA11+MES_EOD!AB11</f>
        <v>0</v>
      </c>
      <c r="L11">
        <f>NDMC_EOD!AA11+NDMC_EOD!AB11</f>
        <v>1.78</v>
      </c>
      <c r="M11">
        <f>TPDDL_EOD!AA11+TPDDL_EOD!AB11</f>
        <v>10.050000000000001</v>
      </c>
      <c r="N11">
        <f t="shared" si="0"/>
        <v>33.6</v>
      </c>
      <c r="O11" s="112">
        <f t="shared" si="1"/>
        <v>0</v>
      </c>
      <c r="P11">
        <v>14.07</v>
      </c>
      <c r="Q11">
        <v>7.7</v>
      </c>
      <c r="R11">
        <v>0</v>
      </c>
      <c r="S11">
        <v>1.78</v>
      </c>
      <c r="T11">
        <v>10.050000000000001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36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66</v>
      </c>
      <c r="G12">
        <f t="shared" si="5"/>
        <v>34.6</v>
      </c>
      <c r="H12" s="112"/>
      <c r="I12">
        <f>BRPL_EOD!AA12+BRPL_EOD!AB12</f>
        <v>14.51</v>
      </c>
      <c r="J12">
        <f>BYPL_EOD!AA12+BYPL_EOD!AB12</f>
        <v>7.94</v>
      </c>
      <c r="K12">
        <f>MES_EOD!AA12+MES_EOD!AB12</f>
        <v>0</v>
      </c>
      <c r="L12">
        <f>NDMC_EOD!AA12+NDMC_EOD!AB12</f>
        <v>1.78</v>
      </c>
      <c r="M12">
        <f>TPDDL_EOD!AA12+TPDDL_EOD!AB12</f>
        <v>10.37</v>
      </c>
      <c r="N12">
        <f t="shared" si="0"/>
        <v>34.6</v>
      </c>
      <c r="O12" s="112">
        <f t="shared" si="1"/>
        <v>0</v>
      </c>
      <c r="P12">
        <v>14.51</v>
      </c>
      <c r="Q12">
        <v>7.94</v>
      </c>
      <c r="R12">
        <v>0</v>
      </c>
      <c r="S12">
        <v>1.78</v>
      </c>
      <c r="T12">
        <v>10.37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36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66</v>
      </c>
      <c r="G13">
        <f t="shared" si="5"/>
        <v>34.6</v>
      </c>
      <c r="H13" s="112"/>
      <c r="I13">
        <f>BRPL_EOD!AA13+BRPL_EOD!AB13</f>
        <v>14.51</v>
      </c>
      <c r="J13">
        <f>BYPL_EOD!AA13+BYPL_EOD!AB13</f>
        <v>7.94</v>
      </c>
      <c r="K13">
        <f>MES_EOD!AA13+MES_EOD!AB13</f>
        <v>0</v>
      </c>
      <c r="L13">
        <f>NDMC_EOD!AA13+NDMC_EOD!AB13</f>
        <v>1.78</v>
      </c>
      <c r="M13">
        <f>TPDDL_EOD!AA13+TPDDL_EOD!AB13</f>
        <v>10.37</v>
      </c>
      <c r="N13">
        <f t="shared" si="0"/>
        <v>34.6</v>
      </c>
      <c r="O13" s="112">
        <f t="shared" si="1"/>
        <v>0</v>
      </c>
      <c r="P13">
        <v>14.51</v>
      </c>
      <c r="Q13">
        <v>7.94</v>
      </c>
      <c r="R13">
        <v>0</v>
      </c>
      <c r="S13">
        <v>1.78</v>
      </c>
      <c r="T13">
        <v>10.37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36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66</v>
      </c>
      <c r="G14">
        <f t="shared" si="5"/>
        <v>34.6</v>
      </c>
      <c r="H14" s="112"/>
      <c r="I14">
        <f>BRPL_EOD!AA14+BRPL_EOD!AB14</f>
        <v>14.51</v>
      </c>
      <c r="J14">
        <f>BYPL_EOD!AA14+BYPL_EOD!AB14</f>
        <v>7.94</v>
      </c>
      <c r="K14">
        <f>MES_EOD!AA14+MES_EOD!AB14</f>
        <v>0</v>
      </c>
      <c r="L14">
        <f>NDMC_EOD!AA14+NDMC_EOD!AB14</f>
        <v>1.78</v>
      </c>
      <c r="M14">
        <f>TPDDL_EOD!AA14+TPDDL_EOD!AB14</f>
        <v>10.37</v>
      </c>
      <c r="N14">
        <f t="shared" si="0"/>
        <v>34.6</v>
      </c>
      <c r="O14" s="112">
        <f t="shared" si="1"/>
        <v>0</v>
      </c>
      <c r="P14">
        <v>14.51</v>
      </c>
      <c r="Q14">
        <v>7.94</v>
      </c>
      <c r="R14">
        <v>0</v>
      </c>
      <c r="S14">
        <v>1.78</v>
      </c>
      <c r="T14">
        <v>10.37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36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66</v>
      </c>
      <c r="G15">
        <f t="shared" si="5"/>
        <v>34.6</v>
      </c>
      <c r="H15" s="112"/>
      <c r="I15">
        <f>BRPL_EOD!AA15+BRPL_EOD!AB15</f>
        <v>14.51</v>
      </c>
      <c r="J15">
        <f>BYPL_EOD!AA15+BYPL_EOD!AB15</f>
        <v>7.94</v>
      </c>
      <c r="K15">
        <f>MES_EOD!AA15+MES_EOD!AB15</f>
        <v>0</v>
      </c>
      <c r="L15">
        <f>NDMC_EOD!AA15+NDMC_EOD!AB15</f>
        <v>1.78</v>
      </c>
      <c r="M15">
        <f>TPDDL_EOD!AA15+TPDDL_EOD!AB15</f>
        <v>10.37</v>
      </c>
      <c r="N15">
        <f t="shared" si="0"/>
        <v>34.6</v>
      </c>
      <c r="O15" s="112">
        <f t="shared" si="1"/>
        <v>0</v>
      </c>
      <c r="P15">
        <v>14.51</v>
      </c>
      <c r="Q15">
        <v>7.94</v>
      </c>
      <c r="R15">
        <v>0</v>
      </c>
      <c r="S15">
        <v>1.78</v>
      </c>
      <c r="T15">
        <v>10.37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36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66</v>
      </c>
      <c r="G16">
        <f t="shared" si="5"/>
        <v>34.6</v>
      </c>
      <c r="H16" s="112"/>
      <c r="I16">
        <f>BRPL_EOD!AA16+BRPL_EOD!AB16</f>
        <v>14.51</v>
      </c>
      <c r="J16">
        <f>BYPL_EOD!AA16+BYPL_EOD!AB16</f>
        <v>7.94</v>
      </c>
      <c r="K16">
        <f>MES_EOD!AA16+MES_EOD!AB16</f>
        <v>0</v>
      </c>
      <c r="L16">
        <f>NDMC_EOD!AA16+NDMC_EOD!AB16</f>
        <v>1.78</v>
      </c>
      <c r="M16">
        <f>TPDDL_EOD!AA16+TPDDL_EOD!AB16</f>
        <v>10.37</v>
      </c>
      <c r="N16">
        <f t="shared" si="0"/>
        <v>34.6</v>
      </c>
      <c r="O16" s="112">
        <f t="shared" si="1"/>
        <v>0</v>
      </c>
      <c r="P16">
        <v>14.51</v>
      </c>
      <c r="Q16">
        <v>7.94</v>
      </c>
      <c r="R16">
        <v>0</v>
      </c>
      <c r="S16">
        <v>1.78</v>
      </c>
      <c r="T16">
        <v>10.37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36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66</v>
      </c>
      <c r="G17">
        <f t="shared" si="5"/>
        <v>34.6</v>
      </c>
      <c r="H17" s="112"/>
      <c r="I17">
        <f>BRPL_EOD!AA17+BRPL_EOD!AB17</f>
        <v>14.51</v>
      </c>
      <c r="J17">
        <f>BYPL_EOD!AA17+BYPL_EOD!AB17</f>
        <v>7.94</v>
      </c>
      <c r="K17">
        <f>MES_EOD!AA17+MES_EOD!AB17</f>
        <v>0</v>
      </c>
      <c r="L17">
        <f>NDMC_EOD!AA17+NDMC_EOD!AB17</f>
        <v>1.78</v>
      </c>
      <c r="M17">
        <f>TPDDL_EOD!AA17+TPDDL_EOD!AB17</f>
        <v>10.37</v>
      </c>
      <c r="N17">
        <f t="shared" si="0"/>
        <v>34.6</v>
      </c>
      <c r="O17" s="112">
        <f t="shared" si="1"/>
        <v>0</v>
      </c>
      <c r="P17">
        <v>14.51</v>
      </c>
      <c r="Q17">
        <v>7.94</v>
      </c>
      <c r="R17">
        <v>0</v>
      </c>
      <c r="S17">
        <v>1.78</v>
      </c>
      <c r="T17">
        <v>10.37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36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66</v>
      </c>
      <c r="G18">
        <f t="shared" si="5"/>
        <v>34.6</v>
      </c>
      <c r="H18" s="112"/>
      <c r="I18">
        <f>BRPL_EOD!AA18+BRPL_EOD!AB18</f>
        <v>14.51</v>
      </c>
      <c r="J18">
        <f>BYPL_EOD!AA18+BYPL_EOD!AB18</f>
        <v>7.94</v>
      </c>
      <c r="K18">
        <f>MES_EOD!AA18+MES_EOD!AB18</f>
        <v>0</v>
      </c>
      <c r="L18">
        <f>NDMC_EOD!AA18+NDMC_EOD!AB18</f>
        <v>1.78</v>
      </c>
      <c r="M18">
        <f>TPDDL_EOD!AA18+TPDDL_EOD!AB18</f>
        <v>10.37</v>
      </c>
      <c r="N18">
        <f t="shared" si="0"/>
        <v>34.6</v>
      </c>
      <c r="O18" s="112">
        <f t="shared" si="1"/>
        <v>0</v>
      </c>
      <c r="P18">
        <v>14.51</v>
      </c>
      <c r="Q18">
        <v>7.94</v>
      </c>
      <c r="R18">
        <v>0</v>
      </c>
      <c r="S18">
        <v>1.78</v>
      </c>
      <c r="T18">
        <v>10.37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36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66</v>
      </c>
      <c r="G19">
        <f t="shared" si="5"/>
        <v>34.6</v>
      </c>
      <c r="H19" s="112"/>
      <c r="I19">
        <f>BRPL_EOD!AA19+BRPL_EOD!AB19</f>
        <v>14.51</v>
      </c>
      <c r="J19">
        <f>BYPL_EOD!AA19+BYPL_EOD!AB19</f>
        <v>7.94</v>
      </c>
      <c r="K19">
        <f>MES_EOD!AA19+MES_EOD!AB19</f>
        <v>0</v>
      </c>
      <c r="L19">
        <f>NDMC_EOD!AA19+NDMC_EOD!AB19</f>
        <v>1.78</v>
      </c>
      <c r="M19">
        <f>TPDDL_EOD!AA19+TPDDL_EOD!AB19</f>
        <v>10.37</v>
      </c>
      <c r="N19">
        <f t="shared" si="0"/>
        <v>34.6</v>
      </c>
      <c r="O19" s="112">
        <f t="shared" si="1"/>
        <v>0</v>
      </c>
      <c r="P19">
        <v>14.51</v>
      </c>
      <c r="Q19">
        <v>7.94</v>
      </c>
      <c r="R19">
        <v>0</v>
      </c>
      <c r="S19">
        <v>1.78</v>
      </c>
      <c r="T19">
        <v>10.37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36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66</v>
      </c>
      <c r="G20">
        <f t="shared" si="5"/>
        <v>34.6</v>
      </c>
      <c r="H20" s="112"/>
      <c r="I20">
        <f>BRPL_EOD!AA20+BRPL_EOD!AB20</f>
        <v>14.51</v>
      </c>
      <c r="J20">
        <f>BYPL_EOD!AA20+BYPL_EOD!AB20</f>
        <v>7.94</v>
      </c>
      <c r="K20">
        <f>MES_EOD!AA20+MES_EOD!AB20</f>
        <v>0</v>
      </c>
      <c r="L20">
        <f>NDMC_EOD!AA20+NDMC_EOD!AB20</f>
        <v>1.78</v>
      </c>
      <c r="M20">
        <f>TPDDL_EOD!AA20+TPDDL_EOD!AB20</f>
        <v>10.37</v>
      </c>
      <c r="N20">
        <f t="shared" si="0"/>
        <v>34.6</v>
      </c>
      <c r="O20" s="112">
        <f t="shared" si="1"/>
        <v>0</v>
      </c>
      <c r="P20">
        <v>14.51</v>
      </c>
      <c r="Q20">
        <v>7.94</v>
      </c>
      <c r="R20">
        <v>0</v>
      </c>
      <c r="S20">
        <v>1.78</v>
      </c>
      <c r="T20">
        <v>10.37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36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66</v>
      </c>
      <c r="G21">
        <f t="shared" si="5"/>
        <v>34.6</v>
      </c>
      <c r="H21" s="112"/>
      <c r="I21">
        <f>BRPL_EOD!AA21+BRPL_EOD!AB21</f>
        <v>14.51</v>
      </c>
      <c r="J21">
        <f>BYPL_EOD!AA21+BYPL_EOD!AB21</f>
        <v>7.94</v>
      </c>
      <c r="K21">
        <f>MES_EOD!AA21+MES_EOD!AB21</f>
        <v>0</v>
      </c>
      <c r="L21">
        <f>NDMC_EOD!AA21+NDMC_EOD!AB21</f>
        <v>1.78</v>
      </c>
      <c r="M21">
        <f>TPDDL_EOD!AA21+TPDDL_EOD!AB21</f>
        <v>10.37</v>
      </c>
      <c r="N21">
        <f t="shared" si="0"/>
        <v>34.6</v>
      </c>
      <c r="O21" s="112">
        <f t="shared" si="1"/>
        <v>0</v>
      </c>
      <c r="P21">
        <v>14.51</v>
      </c>
      <c r="Q21">
        <v>7.94</v>
      </c>
      <c r="R21">
        <v>0</v>
      </c>
      <c r="S21">
        <v>1.78</v>
      </c>
      <c r="T21">
        <v>10.37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36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66</v>
      </c>
      <c r="G22">
        <f t="shared" si="5"/>
        <v>34.6</v>
      </c>
      <c r="H22" s="112"/>
      <c r="I22">
        <f>BRPL_EOD!AA22+BRPL_EOD!AB22</f>
        <v>14.51</v>
      </c>
      <c r="J22">
        <f>BYPL_EOD!AA22+BYPL_EOD!AB22</f>
        <v>7.94</v>
      </c>
      <c r="K22">
        <f>MES_EOD!AA22+MES_EOD!AB22</f>
        <v>0</v>
      </c>
      <c r="L22">
        <f>NDMC_EOD!AA22+NDMC_EOD!AB22</f>
        <v>1.78</v>
      </c>
      <c r="M22">
        <f>TPDDL_EOD!AA22+TPDDL_EOD!AB22</f>
        <v>10.37</v>
      </c>
      <c r="N22">
        <f t="shared" si="0"/>
        <v>34.6</v>
      </c>
      <c r="O22" s="112">
        <f t="shared" si="1"/>
        <v>0</v>
      </c>
      <c r="P22">
        <v>14.51</v>
      </c>
      <c r="Q22">
        <v>7.94</v>
      </c>
      <c r="R22">
        <v>0</v>
      </c>
      <c r="S22">
        <v>1.78</v>
      </c>
      <c r="T22">
        <v>10.37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36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66</v>
      </c>
      <c r="G23">
        <f t="shared" si="5"/>
        <v>34.6</v>
      </c>
      <c r="H23" s="112"/>
      <c r="I23">
        <f>BRPL_EOD!AA23+BRPL_EOD!AB23</f>
        <v>14.51</v>
      </c>
      <c r="J23">
        <f>BYPL_EOD!AA23+BYPL_EOD!AB23</f>
        <v>7.94</v>
      </c>
      <c r="K23">
        <f>MES_EOD!AA23+MES_EOD!AB23</f>
        <v>0</v>
      </c>
      <c r="L23">
        <f>NDMC_EOD!AA23+NDMC_EOD!AB23</f>
        <v>1.78</v>
      </c>
      <c r="M23">
        <f>TPDDL_EOD!AA23+TPDDL_EOD!AB23</f>
        <v>10.37</v>
      </c>
      <c r="N23">
        <f t="shared" si="0"/>
        <v>34.6</v>
      </c>
      <c r="O23" s="112">
        <f t="shared" si="1"/>
        <v>0</v>
      </c>
      <c r="P23">
        <v>14.51</v>
      </c>
      <c r="Q23">
        <v>7.94</v>
      </c>
      <c r="R23">
        <v>0</v>
      </c>
      <c r="S23">
        <v>1.78</v>
      </c>
      <c r="T23">
        <v>10.37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36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66</v>
      </c>
      <c r="G24">
        <f t="shared" si="5"/>
        <v>34.6</v>
      </c>
      <c r="H24" s="112"/>
      <c r="I24">
        <f>BRPL_EOD!AA24+BRPL_EOD!AB24</f>
        <v>14.51</v>
      </c>
      <c r="J24">
        <f>BYPL_EOD!AA24+BYPL_EOD!AB24</f>
        <v>7.94</v>
      </c>
      <c r="K24">
        <f>MES_EOD!AA24+MES_EOD!AB24</f>
        <v>0</v>
      </c>
      <c r="L24">
        <f>NDMC_EOD!AA24+NDMC_EOD!AB24</f>
        <v>1.78</v>
      </c>
      <c r="M24">
        <f>TPDDL_EOD!AA24+TPDDL_EOD!AB24</f>
        <v>10.37</v>
      </c>
      <c r="N24">
        <f t="shared" si="0"/>
        <v>34.6</v>
      </c>
      <c r="O24" s="112">
        <f t="shared" si="1"/>
        <v>0</v>
      </c>
      <c r="P24">
        <v>14.51</v>
      </c>
      <c r="Q24">
        <v>7.94</v>
      </c>
      <c r="R24">
        <v>0</v>
      </c>
      <c r="S24">
        <v>1.78</v>
      </c>
      <c r="T24">
        <v>10.37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36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66</v>
      </c>
      <c r="G25">
        <f t="shared" si="5"/>
        <v>34.6</v>
      </c>
      <c r="H25" s="112"/>
      <c r="I25">
        <f>BRPL_EOD!AA25+BRPL_EOD!AB25</f>
        <v>14.51</v>
      </c>
      <c r="J25">
        <f>BYPL_EOD!AA25+BYPL_EOD!AB25</f>
        <v>7.94</v>
      </c>
      <c r="K25">
        <f>MES_EOD!AA25+MES_EOD!AB25</f>
        <v>0</v>
      </c>
      <c r="L25">
        <f>NDMC_EOD!AA25+NDMC_EOD!AB25</f>
        <v>1.78</v>
      </c>
      <c r="M25">
        <f>TPDDL_EOD!AA25+TPDDL_EOD!AB25</f>
        <v>10.37</v>
      </c>
      <c r="N25">
        <f t="shared" si="0"/>
        <v>34.6</v>
      </c>
      <c r="O25" s="112">
        <f t="shared" si="1"/>
        <v>0</v>
      </c>
      <c r="P25">
        <v>14.51</v>
      </c>
      <c r="Q25">
        <v>7.94</v>
      </c>
      <c r="R25">
        <v>0</v>
      </c>
      <c r="S25">
        <v>1.78</v>
      </c>
      <c r="T25">
        <v>10.37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36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66</v>
      </c>
      <c r="G26">
        <f t="shared" si="5"/>
        <v>34.6</v>
      </c>
      <c r="H26" s="112"/>
      <c r="I26">
        <f>BRPL_EOD!AA26+BRPL_EOD!AB26</f>
        <v>14.51</v>
      </c>
      <c r="J26">
        <f>BYPL_EOD!AA26+BYPL_EOD!AB26</f>
        <v>7.94</v>
      </c>
      <c r="K26">
        <f>MES_EOD!AA26+MES_EOD!AB26</f>
        <v>0</v>
      </c>
      <c r="L26">
        <f>NDMC_EOD!AA26+NDMC_EOD!AB26</f>
        <v>1.78</v>
      </c>
      <c r="M26">
        <f>TPDDL_EOD!AA26+TPDDL_EOD!AB26</f>
        <v>10.37</v>
      </c>
      <c r="N26">
        <f t="shared" si="0"/>
        <v>34.6</v>
      </c>
      <c r="O26" s="112">
        <f t="shared" si="1"/>
        <v>0</v>
      </c>
      <c r="P26">
        <v>14.51</v>
      </c>
      <c r="Q26">
        <v>7.94</v>
      </c>
      <c r="R26">
        <v>0</v>
      </c>
      <c r="S26">
        <v>1.78</v>
      </c>
      <c r="T26">
        <v>10.37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36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66</v>
      </c>
      <c r="G27">
        <f t="shared" si="5"/>
        <v>34.6</v>
      </c>
      <c r="H27" s="112"/>
      <c r="I27">
        <f>BRPL_EOD!AA27+BRPL_EOD!AB27</f>
        <v>14.51</v>
      </c>
      <c r="J27">
        <f>BYPL_EOD!AA27+BYPL_EOD!AB27</f>
        <v>7.94</v>
      </c>
      <c r="K27">
        <f>MES_EOD!AA27+MES_EOD!AB27</f>
        <v>0</v>
      </c>
      <c r="L27">
        <f>NDMC_EOD!AA27+NDMC_EOD!AB27</f>
        <v>1.78</v>
      </c>
      <c r="M27">
        <f>TPDDL_EOD!AA27+TPDDL_EOD!AB27</f>
        <v>10.37</v>
      </c>
      <c r="N27">
        <f t="shared" si="0"/>
        <v>34.6</v>
      </c>
      <c r="O27" s="112">
        <f t="shared" si="1"/>
        <v>0</v>
      </c>
      <c r="P27">
        <v>14.51</v>
      </c>
      <c r="Q27">
        <v>7.94</v>
      </c>
      <c r="R27">
        <v>0</v>
      </c>
      <c r="S27">
        <v>1.78</v>
      </c>
      <c r="T27">
        <v>10.37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36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66</v>
      </c>
      <c r="G28">
        <f t="shared" si="5"/>
        <v>34.6</v>
      </c>
      <c r="H28" s="112"/>
      <c r="I28">
        <f>BRPL_EOD!AA28+BRPL_EOD!AB28</f>
        <v>14.51</v>
      </c>
      <c r="J28">
        <f>BYPL_EOD!AA28+BYPL_EOD!AB28</f>
        <v>7.94</v>
      </c>
      <c r="K28">
        <f>MES_EOD!AA28+MES_EOD!AB28</f>
        <v>0</v>
      </c>
      <c r="L28">
        <f>NDMC_EOD!AA28+NDMC_EOD!AB28</f>
        <v>1.78</v>
      </c>
      <c r="M28">
        <f>TPDDL_EOD!AA28+TPDDL_EOD!AB28</f>
        <v>10.37</v>
      </c>
      <c r="N28">
        <f t="shared" si="0"/>
        <v>34.6</v>
      </c>
      <c r="O28" s="112">
        <f t="shared" si="1"/>
        <v>0</v>
      </c>
      <c r="P28">
        <v>14.51</v>
      </c>
      <c r="Q28">
        <v>7.94</v>
      </c>
      <c r="R28">
        <v>0</v>
      </c>
      <c r="S28">
        <v>1.78</v>
      </c>
      <c r="T28">
        <v>10.37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36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66</v>
      </c>
      <c r="G29">
        <f t="shared" si="5"/>
        <v>34.6</v>
      </c>
      <c r="H29" s="112"/>
      <c r="I29">
        <f>BRPL_EOD!AA29+BRPL_EOD!AB29</f>
        <v>14.51</v>
      </c>
      <c r="J29">
        <f>BYPL_EOD!AA29+BYPL_EOD!AB29</f>
        <v>7.94</v>
      </c>
      <c r="K29">
        <f>MES_EOD!AA29+MES_EOD!AB29</f>
        <v>0</v>
      </c>
      <c r="L29">
        <f>NDMC_EOD!AA29+NDMC_EOD!AB29</f>
        <v>1.78</v>
      </c>
      <c r="M29">
        <f>TPDDL_EOD!AA29+TPDDL_EOD!AB29</f>
        <v>10.37</v>
      </c>
      <c r="N29">
        <f t="shared" si="0"/>
        <v>34.6</v>
      </c>
      <c r="O29" s="112">
        <f t="shared" si="1"/>
        <v>0</v>
      </c>
      <c r="P29">
        <v>14.51</v>
      </c>
      <c r="Q29">
        <v>7.94</v>
      </c>
      <c r="R29">
        <v>0</v>
      </c>
      <c r="S29">
        <v>1.78</v>
      </c>
      <c r="T29">
        <v>10.37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36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66</v>
      </c>
      <c r="G30">
        <f t="shared" si="5"/>
        <v>34.6</v>
      </c>
      <c r="H30" s="112"/>
      <c r="I30">
        <f>BRPL_EOD!AA30+BRPL_EOD!AB30</f>
        <v>14.51</v>
      </c>
      <c r="J30">
        <f>BYPL_EOD!AA30+BYPL_EOD!AB30</f>
        <v>7.94</v>
      </c>
      <c r="K30">
        <f>MES_EOD!AA30+MES_EOD!AB30</f>
        <v>0</v>
      </c>
      <c r="L30">
        <f>NDMC_EOD!AA30+NDMC_EOD!AB30</f>
        <v>1.78</v>
      </c>
      <c r="M30">
        <f>TPDDL_EOD!AA30+TPDDL_EOD!AB30</f>
        <v>10.37</v>
      </c>
      <c r="N30">
        <f t="shared" si="0"/>
        <v>34.6</v>
      </c>
      <c r="O30" s="112">
        <f t="shared" si="1"/>
        <v>0</v>
      </c>
      <c r="P30">
        <v>14.51</v>
      </c>
      <c r="Q30">
        <v>7.94</v>
      </c>
      <c r="R30">
        <v>0</v>
      </c>
      <c r="S30">
        <v>1.78</v>
      </c>
      <c r="T30">
        <v>10.37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36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66</v>
      </c>
      <c r="G31">
        <f t="shared" si="5"/>
        <v>34.6</v>
      </c>
      <c r="H31" s="112"/>
      <c r="I31">
        <f>BRPL_EOD!AA31+BRPL_EOD!AB31</f>
        <v>14.51</v>
      </c>
      <c r="J31">
        <f>BYPL_EOD!AA31+BYPL_EOD!AB31</f>
        <v>7.94</v>
      </c>
      <c r="K31">
        <f>MES_EOD!AA31+MES_EOD!AB31</f>
        <v>0</v>
      </c>
      <c r="L31">
        <f>NDMC_EOD!AA31+NDMC_EOD!AB31</f>
        <v>1.78</v>
      </c>
      <c r="M31">
        <f>TPDDL_EOD!AA31+TPDDL_EOD!AB31</f>
        <v>10.37</v>
      </c>
      <c r="N31">
        <f t="shared" si="0"/>
        <v>34.6</v>
      </c>
      <c r="O31" s="112">
        <f t="shared" si="1"/>
        <v>0</v>
      </c>
      <c r="P31">
        <v>14.51</v>
      </c>
      <c r="Q31">
        <v>7.94</v>
      </c>
      <c r="R31">
        <v>0</v>
      </c>
      <c r="S31">
        <v>1.78</v>
      </c>
      <c r="T31">
        <v>10.37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36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66</v>
      </c>
      <c r="G32">
        <f t="shared" si="5"/>
        <v>33.6</v>
      </c>
      <c r="H32" s="112"/>
      <c r="I32">
        <f>BRPL_EOD!AA32+BRPL_EOD!AB32</f>
        <v>14.07</v>
      </c>
      <c r="J32">
        <f>BYPL_EOD!AA32+BYPL_EOD!AB32</f>
        <v>7.7</v>
      </c>
      <c r="K32">
        <f>MES_EOD!AA32+MES_EOD!AB32</f>
        <v>0</v>
      </c>
      <c r="L32">
        <f>NDMC_EOD!AA32+NDMC_EOD!AB32</f>
        <v>1.78</v>
      </c>
      <c r="M32">
        <f>TPDDL_EOD!AA32+TPDDL_EOD!AB32</f>
        <v>10.050000000000001</v>
      </c>
      <c r="N32">
        <f t="shared" si="0"/>
        <v>33.6</v>
      </c>
      <c r="O32" s="112">
        <f t="shared" si="1"/>
        <v>0</v>
      </c>
      <c r="P32">
        <v>14.07</v>
      </c>
      <c r="Q32">
        <v>7.7</v>
      </c>
      <c r="R32">
        <v>0</v>
      </c>
      <c r="S32">
        <v>1.78</v>
      </c>
      <c r="T32">
        <v>10.050000000000001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36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66</v>
      </c>
      <c r="G33">
        <f t="shared" si="5"/>
        <v>33.6</v>
      </c>
      <c r="H33" s="112"/>
      <c r="I33">
        <f>BRPL_EOD!AA33+BRPL_EOD!AB33</f>
        <v>14.07</v>
      </c>
      <c r="J33">
        <f>BYPL_EOD!AA33+BYPL_EOD!AB33</f>
        <v>7.7</v>
      </c>
      <c r="K33">
        <f>MES_EOD!AA33+MES_EOD!AB33</f>
        <v>0</v>
      </c>
      <c r="L33">
        <f>NDMC_EOD!AA33+NDMC_EOD!AB33</f>
        <v>1.78</v>
      </c>
      <c r="M33">
        <f>TPDDL_EOD!AA33+TPDDL_EOD!AB33</f>
        <v>10.050000000000001</v>
      </c>
      <c r="N33">
        <f t="shared" si="0"/>
        <v>33.6</v>
      </c>
      <c r="O33" s="112">
        <f t="shared" si="1"/>
        <v>0</v>
      </c>
      <c r="P33">
        <v>14.07</v>
      </c>
      <c r="Q33">
        <v>7.7</v>
      </c>
      <c r="R33">
        <v>0</v>
      </c>
      <c r="S33">
        <v>1.78</v>
      </c>
      <c r="T33">
        <v>10.050000000000001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36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66</v>
      </c>
      <c r="G34">
        <f t="shared" si="5"/>
        <v>33.6</v>
      </c>
      <c r="H34" s="112"/>
      <c r="I34">
        <f>BRPL_EOD!AA34+BRPL_EOD!AB34</f>
        <v>14.07</v>
      </c>
      <c r="J34">
        <f>BYPL_EOD!AA34+BYPL_EOD!AB34</f>
        <v>7.7</v>
      </c>
      <c r="K34">
        <f>MES_EOD!AA34+MES_EOD!AB34</f>
        <v>0</v>
      </c>
      <c r="L34">
        <f>NDMC_EOD!AA34+NDMC_EOD!AB34</f>
        <v>1.78</v>
      </c>
      <c r="M34">
        <f>TPDDL_EOD!AA34+TPDDL_EOD!AB34</f>
        <v>10.050000000000001</v>
      </c>
      <c r="N34">
        <f t="shared" si="0"/>
        <v>33.6</v>
      </c>
      <c r="O34" s="112">
        <f t="shared" si="1"/>
        <v>0</v>
      </c>
      <c r="P34">
        <v>14.07</v>
      </c>
      <c r="Q34">
        <v>7.7</v>
      </c>
      <c r="R34">
        <v>0</v>
      </c>
      <c r="S34">
        <v>1.78</v>
      </c>
      <c r="T34">
        <v>10.050000000000001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36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66</v>
      </c>
      <c r="G35">
        <f t="shared" si="5"/>
        <v>33.6</v>
      </c>
      <c r="H35" s="112"/>
      <c r="I35">
        <f>BRPL_EOD!AA35+BRPL_EOD!AB35</f>
        <v>14.07</v>
      </c>
      <c r="J35">
        <f>BYPL_EOD!AA35+BYPL_EOD!AB35</f>
        <v>7.7</v>
      </c>
      <c r="K35">
        <f>MES_EOD!AA35+MES_EOD!AB35</f>
        <v>0</v>
      </c>
      <c r="L35">
        <f>NDMC_EOD!AA35+NDMC_EOD!AB35</f>
        <v>1.78</v>
      </c>
      <c r="M35">
        <f>TPDDL_EOD!AA35+TPDDL_EOD!AB35</f>
        <v>10.050000000000001</v>
      </c>
      <c r="N35">
        <f t="shared" si="0"/>
        <v>33.6</v>
      </c>
      <c r="O35" s="112">
        <f t="shared" si="1"/>
        <v>0</v>
      </c>
      <c r="P35">
        <v>14.07</v>
      </c>
      <c r="Q35">
        <v>7.7</v>
      </c>
      <c r="R35">
        <v>0</v>
      </c>
      <c r="S35">
        <v>1.78</v>
      </c>
      <c r="T35">
        <v>10.050000000000001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36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66</v>
      </c>
      <c r="G36">
        <f t="shared" si="5"/>
        <v>33.6</v>
      </c>
      <c r="H36" s="112"/>
      <c r="I36">
        <f>BRPL_EOD!AA36+BRPL_EOD!AB36</f>
        <v>14.07</v>
      </c>
      <c r="J36">
        <f>BYPL_EOD!AA36+BYPL_EOD!AB36</f>
        <v>7.7</v>
      </c>
      <c r="K36">
        <f>MES_EOD!AA36+MES_EOD!AB36</f>
        <v>0</v>
      </c>
      <c r="L36">
        <f>NDMC_EOD!AA36+NDMC_EOD!AB36</f>
        <v>1.78</v>
      </c>
      <c r="M36">
        <f>TPDDL_EOD!AA36+TPDDL_EOD!AB36</f>
        <v>10.050000000000001</v>
      </c>
      <c r="N36">
        <f t="shared" si="0"/>
        <v>33.6</v>
      </c>
      <c r="O36" s="112">
        <f t="shared" si="1"/>
        <v>0</v>
      </c>
      <c r="P36">
        <v>14.07</v>
      </c>
      <c r="Q36">
        <v>7.7</v>
      </c>
      <c r="R36">
        <v>0</v>
      </c>
      <c r="S36">
        <v>1.78</v>
      </c>
      <c r="T36">
        <v>10.050000000000001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36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66</v>
      </c>
      <c r="G37">
        <f t="shared" si="5"/>
        <v>33.6</v>
      </c>
      <c r="H37" s="112"/>
      <c r="I37">
        <f>BRPL_EOD!AA37+BRPL_EOD!AB37</f>
        <v>14.07</v>
      </c>
      <c r="J37">
        <f>BYPL_EOD!AA37+BYPL_EOD!AB37</f>
        <v>7.7</v>
      </c>
      <c r="K37">
        <f>MES_EOD!AA37+MES_EOD!AB37</f>
        <v>0</v>
      </c>
      <c r="L37">
        <f>NDMC_EOD!AA37+NDMC_EOD!AB37</f>
        <v>1.78</v>
      </c>
      <c r="M37">
        <f>TPDDL_EOD!AA37+TPDDL_EOD!AB37</f>
        <v>10.050000000000001</v>
      </c>
      <c r="N37">
        <f t="shared" si="0"/>
        <v>33.6</v>
      </c>
      <c r="O37" s="112">
        <f t="shared" si="1"/>
        <v>0</v>
      </c>
      <c r="P37">
        <v>14.07</v>
      </c>
      <c r="Q37">
        <v>7.7</v>
      </c>
      <c r="R37">
        <v>0</v>
      </c>
      <c r="S37">
        <v>1.78</v>
      </c>
      <c r="T37">
        <v>10.050000000000001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36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66</v>
      </c>
      <c r="G38">
        <f t="shared" si="5"/>
        <v>33.6</v>
      </c>
      <c r="H38" s="112"/>
      <c r="I38">
        <f>BRPL_EOD!AA38+BRPL_EOD!AB38</f>
        <v>14.07</v>
      </c>
      <c r="J38">
        <f>BYPL_EOD!AA38+BYPL_EOD!AB38</f>
        <v>7.7</v>
      </c>
      <c r="K38">
        <f>MES_EOD!AA38+MES_EOD!AB38</f>
        <v>0</v>
      </c>
      <c r="L38">
        <f>NDMC_EOD!AA38+NDMC_EOD!AB38</f>
        <v>1.78</v>
      </c>
      <c r="M38">
        <f>TPDDL_EOD!AA38+TPDDL_EOD!AB38</f>
        <v>10.050000000000001</v>
      </c>
      <c r="N38">
        <f t="shared" si="0"/>
        <v>33.6</v>
      </c>
      <c r="O38" s="112">
        <f t="shared" si="1"/>
        <v>0</v>
      </c>
      <c r="P38">
        <v>14.07</v>
      </c>
      <c r="Q38">
        <v>7.7</v>
      </c>
      <c r="R38">
        <v>0</v>
      </c>
      <c r="S38">
        <v>1.78</v>
      </c>
      <c r="T38">
        <v>10.050000000000001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36</v>
      </c>
      <c r="C39">
        <f>GT!C39</f>
        <v>30</v>
      </c>
      <c r="D39">
        <f>GT!M39</f>
        <v>32.299999999999997</v>
      </c>
      <c r="E39">
        <f>GT!N39</f>
        <v>0</v>
      </c>
      <c r="F39">
        <f t="shared" si="4"/>
        <v>66</v>
      </c>
      <c r="G39">
        <f t="shared" si="5"/>
        <v>32.299999999999997</v>
      </c>
      <c r="H39" s="112"/>
      <c r="I39">
        <f>BRPL_EOD!AA39+BRPL_EOD!AB39</f>
        <v>14</v>
      </c>
      <c r="J39">
        <f>BYPL_EOD!AA39+BYPL_EOD!AB39</f>
        <v>7.3</v>
      </c>
      <c r="K39">
        <f>MES_EOD!AA39+MES_EOD!AB39</f>
        <v>0</v>
      </c>
      <c r="L39">
        <f>NDMC_EOD!AA39+NDMC_EOD!AB39</f>
        <v>1.78</v>
      </c>
      <c r="M39">
        <f>TPDDL_EOD!AA39+TPDDL_EOD!AB39</f>
        <v>9.52</v>
      </c>
      <c r="N39">
        <f t="shared" si="0"/>
        <v>32.6</v>
      </c>
      <c r="O39" s="112">
        <f t="shared" si="1"/>
        <v>-0.30000000000000426</v>
      </c>
      <c r="P39">
        <v>13.871165644171777</v>
      </c>
      <c r="Q39">
        <v>7.2328220858895698</v>
      </c>
      <c r="R39">
        <v>0</v>
      </c>
      <c r="S39">
        <v>1.7636196319018402</v>
      </c>
      <c r="T39">
        <v>9.4323926380368075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36</v>
      </c>
      <c r="C40">
        <f>GT!C40</f>
        <v>30</v>
      </c>
      <c r="D40">
        <f>GT!M40</f>
        <v>32.299999999999997</v>
      </c>
      <c r="E40">
        <f>GT!N40</f>
        <v>0</v>
      </c>
      <c r="F40">
        <f t="shared" si="4"/>
        <v>66</v>
      </c>
      <c r="G40">
        <f t="shared" si="5"/>
        <v>32.299999999999997</v>
      </c>
      <c r="H40" s="112"/>
      <c r="I40">
        <f>BRPL_EOD!AA40+BRPL_EOD!AB40</f>
        <v>14</v>
      </c>
      <c r="J40">
        <f>BYPL_EOD!AA40+BYPL_EOD!AB40</f>
        <v>7.3</v>
      </c>
      <c r="K40">
        <f>MES_EOD!AA40+MES_EOD!AB40</f>
        <v>0</v>
      </c>
      <c r="L40">
        <f>NDMC_EOD!AA40+NDMC_EOD!AB40</f>
        <v>1.78</v>
      </c>
      <c r="M40">
        <f>TPDDL_EOD!AA40+TPDDL_EOD!AB40</f>
        <v>9.52</v>
      </c>
      <c r="N40">
        <f t="shared" si="0"/>
        <v>32.6</v>
      </c>
      <c r="O40" s="112">
        <f t="shared" si="1"/>
        <v>-0.30000000000000426</v>
      </c>
      <c r="P40">
        <v>13.871165644171777</v>
      </c>
      <c r="Q40">
        <v>7.2328220858895698</v>
      </c>
      <c r="R40">
        <v>0</v>
      </c>
      <c r="S40">
        <v>1.7636196319018402</v>
      </c>
      <c r="T40">
        <v>9.4323926380368075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36</v>
      </c>
      <c r="C41">
        <f>GT!C41</f>
        <v>30</v>
      </c>
      <c r="D41">
        <f>GT!M41</f>
        <v>32.299999999999997</v>
      </c>
      <c r="E41">
        <f>GT!N41</f>
        <v>0</v>
      </c>
      <c r="F41">
        <f t="shared" si="4"/>
        <v>66</v>
      </c>
      <c r="G41">
        <f t="shared" si="5"/>
        <v>32.299999999999997</v>
      </c>
      <c r="H41" s="112"/>
      <c r="I41">
        <f>BRPL_EOD!AA41+BRPL_EOD!AB41</f>
        <v>14</v>
      </c>
      <c r="J41">
        <f>BYPL_EOD!AA41+BYPL_EOD!AB41</f>
        <v>7.3</v>
      </c>
      <c r="K41">
        <f>MES_EOD!AA41+MES_EOD!AB41</f>
        <v>0</v>
      </c>
      <c r="L41">
        <f>NDMC_EOD!AA41+NDMC_EOD!AB41</f>
        <v>1.78</v>
      </c>
      <c r="M41">
        <f>TPDDL_EOD!AA41+TPDDL_EOD!AB41</f>
        <v>9.52</v>
      </c>
      <c r="N41">
        <f t="shared" si="0"/>
        <v>32.6</v>
      </c>
      <c r="O41" s="112">
        <f t="shared" si="1"/>
        <v>-0.30000000000000426</v>
      </c>
      <c r="P41">
        <v>13.871165644171777</v>
      </c>
      <c r="Q41">
        <v>7.2328220858895698</v>
      </c>
      <c r="R41">
        <v>0</v>
      </c>
      <c r="S41">
        <v>1.7636196319018402</v>
      </c>
      <c r="T41">
        <v>9.4323926380368075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36</v>
      </c>
      <c r="C42">
        <f>GT!C42</f>
        <v>30</v>
      </c>
      <c r="D42">
        <f>GT!M42</f>
        <v>32.299999999999997</v>
      </c>
      <c r="E42">
        <f>GT!N42</f>
        <v>0</v>
      </c>
      <c r="F42">
        <f t="shared" si="4"/>
        <v>66</v>
      </c>
      <c r="G42">
        <f t="shared" si="5"/>
        <v>32.299999999999997</v>
      </c>
      <c r="H42" s="112"/>
      <c r="I42">
        <f>BRPL_EOD!AA42+BRPL_EOD!AB42</f>
        <v>14</v>
      </c>
      <c r="J42">
        <f>BYPL_EOD!AA42+BYPL_EOD!AB42</f>
        <v>7.3</v>
      </c>
      <c r="K42">
        <f>MES_EOD!AA42+MES_EOD!AB42</f>
        <v>0</v>
      </c>
      <c r="L42">
        <f>NDMC_EOD!AA42+NDMC_EOD!AB42</f>
        <v>1.78</v>
      </c>
      <c r="M42">
        <f>TPDDL_EOD!AA42+TPDDL_EOD!AB42</f>
        <v>9.52</v>
      </c>
      <c r="N42">
        <f t="shared" si="0"/>
        <v>32.6</v>
      </c>
      <c r="O42" s="112">
        <f t="shared" si="1"/>
        <v>-0.30000000000000426</v>
      </c>
      <c r="P42">
        <v>13.871165644171777</v>
      </c>
      <c r="Q42">
        <v>7.2328220858895698</v>
      </c>
      <c r="R42">
        <v>0</v>
      </c>
      <c r="S42">
        <v>1.7636196319018402</v>
      </c>
      <c r="T42">
        <v>9.4323926380368075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36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66</v>
      </c>
      <c r="G43">
        <f t="shared" si="5"/>
        <v>32.299999999999997</v>
      </c>
      <c r="H43" s="112"/>
      <c r="I43">
        <f>BRPL_EOD!AA43+BRPL_EOD!AB43</f>
        <v>14</v>
      </c>
      <c r="J43">
        <f>BYPL_EOD!AA43+BYPL_EOD!AB43</f>
        <v>7.3</v>
      </c>
      <c r="K43">
        <f>MES_EOD!AA43+MES_EOD!AB43</f>
        <v>0</v>
      </c>
      <c r="L43">
        <f>NDMC_EOD!AA43+NDMC_EOD!AB43</f>
        <v>1.78</v>
      </c>
      <c r="M43">
        <f>TPDDL_EOD!AA43+TPDDL_EOD!AB43</f>
        <v>9.52</v>
      </c>
      <c r="N43">
        <f t="shared" si="0"/>
        <v>32.6</v>
      </c>
      <c r="O43" s="112">
        <f t="shared" si="1"/>
        <v>-0.30000000000000426</v>
      </c>
      <c r="P43">
        <v>13.871165644171777</v>
      </c>
      <c r="Q43">
        <v>7.2328220858895698</v>
      </c>
      <c r="R43">
        <v>0</v>
      </c>
      <c r="S43">
        <v>1.7636196319018402</v>
      </c>
      <c r="T43">
        <v>9.4323926380368075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36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66</v>
      </c>
      <c r="G44">
        <f t="shared" si="5"/>
        <v>32.299999999999997</v>
      </c>
      <c r="H44" s="112"/>
      <c r="I44">
        <f>BRPL_EOD!AA44+BRPL_EOD!AB44</f>
        <v>14</v>
      </c>
      <c r="J44">
        <f>BYPL_EOD!AA44+BYPL_EOD!AB44</f>
        <v>7.3</v>
      </c>
      <c r="K44">
        <f>MES_EOD!AA44+MES_EOD!AB44</f>
        <v>0</v>
      </c>
      <c r="L44">
        <f>NDMC_EOD!AA44+NDMC_EOD!AB44</f>
        <v>1.78</v>
      </c>
      <c r="M44">
        <f>TPDDL_EOD!AA44+TPDDL_EOD!AB44</f>
        <v>9.52</v>
      </c>
      <c r="N44">
        <f t="shared" si="0"/>
        <v>32.6</v>
      </c>
      <c r="O44" s="112">
        <f t="shared" si="1"/>
        <v>-0.30000000000000426</v>
      </c>
      <c r="P44">
        <v>13.871165644171777</v>
      </c>
      <c r="Q44">
        <v>7.2328220858895698</v>
      </c>
      <c r="R44">
        <v>0</v>
      </c>
      <c r="S44">
        <v>1.7636196319018402</v>
      </c>
      <c r="T44">
        <v>9.4323926380368075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36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66</v>
      </c>
      <c r="G45">
        <f t="shared" si="5"/>
        <v>32.299999999999997</v>
      </c>
      <c r="H45" s="112"/>
      <c r="I45">
        <f>BRPL_EOD!AA45+BRPL_EOD!AB45</f>
        <v>14</v>
      </c>
      <c r="J45">
        <f>BYPL_EOD!AA45+BYPL_EOD!AB45</f>
        <v>7.3</v>
      </c>
      <c r="K45">
        <f>MES_EOD!AA45+MES_EOD!AB45</f>
        <v>0</v>
      </c>
      <c r="L45">
        <f>NDMC_EOD!AA45+NDMC_EOD!AB45</f>
        <v>1.78</v>
      </c>
      <c r="M45">
        <f>TPDDL_EOD!AA45+TPDDL_EOD!AB45</f>
        <v>9.52</v>
      </c>
      <c r="N45">
        <f t="shared" si="0"/>
        <v>32.6</v>
      </c>
      <c r="O45" s="112">
        <f t="shared" si="1"/>
        <v>-0.30000000000000426</v>
      </c>
      <c r="P45">
        <v>13.871165644171777</v>
      </c>
      <c r="Q45">
        <v>7.2328220858895698</v>
      </c>
      <c r="R45">
        <v>0</v>
      </c>
      <c r="S45">
        <v>1.7636196319018402</v>
      </c>
      <c r="T45">
        <v>9.4323926380368075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66</v>
      </c>
      <c r="G46">
        <f t="shared" si="5"/>
        <v>32.299999999999997</v>
      </c>
      <c r="H46" s="112"/>
      <c r="I46">
        <f>BRPL_EOD!AA46+BRPL_EOD!AB46</f>
        <v>14</v>
      </c>
      <c r="J46">
        <f>BYPL_EOD!AA46+BYPL_EOD!AB46</f>
        <v>7.3</v>
      </c>
      <c r="K46">
        <f>MES_EOD!AA46+MES_EOD!AB46</f>
        <v>0</v>
      </c>
      <c r="L46">
        <f>NDMC_EOD!AA46+NDMC_EOD!AB46</f>
        <v>1.78</v>
      </c>
      <c r="M46">
        <f>TPDDL_EOD!AA46+TPDDL_EOD!AB46</f>
        <v>9.52</v>
      </c>
      <c r="N46">
        <f t="shared" si="0"/>
        <v>32.6</v>
      </c>
      <c r="O46" s="112">
        <f t="shared" si="1"/>
        <v>-0.30000000000000426</v>
      </c>
      <c r="P46">
        <v>13.871165644171777</v>
      </c>
      <c r="Q46">
        <v>7.2328220858895698</v>
      </c>
      <c r="R46">
        <v>0</v>
      </c>
      <c r="S46">
        <v>1.7636196319018402</v>
      </c>
      <c r="T46">
        <v>9.4323926380368075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66</v>
      </c>
      <c r="G47">
        <f t="shared" si="5"/>
        <v>32.299999999999997</v>
      </c>
      <c r="H47" s="112"/>
      <c r="I47">
        <f>BRPL_EOD!AA47+BRPL_EOD!AB47</f>
        <v>14</v>
      </c>
      <c r="J47">
        <f>BYPL_EOD!AA47+BYPL_EOD!AB47</f>
        <v>7.3</v>
      </c>
      <c r="K47">
        <f>MES_EOD!AA47+MES_EOD!AB47</f>
        <v>0</v>
      </c>
      <c r="L47">
        <f>NDMC_EOD!AA47+NDMC_EOD!AB47</f>
        <v>1.78</v>
      </c>
      <c r="M47">
        <f>TPDDL_EOD!AA47+TPDDL_EOD!AB47</f>
        <v>9.52</v>
      </c>
      <c r="N47">
        <f t="shared" si="0"/>
        <v>32.6</v>
      </c>
      <c r="O47" s="112">
        <f t="shared" si="1"/>
        <v>-0.30000000000000426</v>
      </c>
      <c r="P47">
        <v>13.871165644171777</v>
      </c>
      <c r="Q47">
        <v>7.2328220858895698</v>
      </c>
      <c r="R47">
        <v>0</v>
      </c>
      <c r="S47">
        <v>1.7636196319018402</v>
      </c>
      <c r="T47">
        <v>9.4323926380368075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66</v>
      </c>
      <c r="G48">
        <f t="shared" si="5"/>
        <v>32.299999999999997</v>
      </c>
      <c r="H48" s="112"/>
      <c r="I48">
        <f>BRPL_EOD!AA48+BRPL_EOD!AB48</f>
        <v>14</v>
      </c>
      <c r="J48">
        <f>BYPL_EOD!AA48+BYPL_EOD!AB48</f>
        <v>7.3</v>
      </c>
      <c r="K48">
        <f>MES_EOD!AA48+MES_EOD!AB48</f>
        <v>0</v>
      </c>
      <c r="L48">
        <f>NDMC_EOD!AA48+NDMC_EOD!AB48</f>
        <v>1.78</v>
      </c>
      <c r="M48">
        <f>TPDDL_EOD!AA48+TPDDL_EOD!AB48</f>
        <v>9.52</v>
      </c>
      <c r="N48">
        <f t="shared" si="0"/>
        <v>32.6</v>
      </c>
      <c r="O48" s="112">
        <f t="shared" si="1"/>
        <v>-0.30000000000000426</v>
      </c>
      <c r="P48">
        <v>13.871165644171777</v>
      </c>
      <c r="Q48">
        <v>7.2328220858895698</v>
      </c>
      <c r="R48">
        <v>0</v>
      </c>
      <c r="S48">
        <v>1.7636196319018402</v>
      </c>
      <c r="T48">
        <v>9.4323926380368075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66</v>
      </c>
      <c r="G49">
        <f t="shared" si="5"/>
        <v>32.299999999999997</v>
      </c>
      <c r="H49" s="112"/>
      <c r="I49">
        <f>BRPL_EOD!AA49+BRPL_EOD!AB49</f>
        <v>14</v>
      </c>
      <c r="J49">
        <f>BYPL_EOD!AA49+BYPL_EOD!AB49</f>
        <v>7.3</v>
      </c>
      <c r="K49">
        <f>MES_EOD!AA49+MES_EOD!AB49</f>
        <v>0</v>
      </c>
      <c r="L49">
        <f>NDMC_EOD!AA49+NDMC_EOD!AB49</f>
        <v>1.78</v>
      </c>
      <c r="M49">
        <f>TPDDL_EOD!AA49+TPDDL_EOD!AB49</f>
        <v>9.52</v>
      </c>
      <c r="N49">
        <f t="shared" si="0"/>
        <v>32.6</v>
      </c>
      <c r="O49" s="112">
        <f t="shared" si="1"/>
        <v>-0.30000000000000426</v>
      </c>
      <c r="P49">
        <v>13.871165644171777</v>
      </c>
      <c r="Q49">
        <v>7.2328220858895698</v>
      </c>
      <c r="R49">
        <v>0</v>
      </c>
      <c r="S49">
        <v>1.7636196319018402</v>
      </c>
      <c r="T49">
        <v>9.4323926380368075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66</v>
      </c>
      <c r="G50">
        <f t="shared" si="5"/>
        <v>32.299999999999997</v>
      </c>
      <c r="H50" s="112"/>
      <c r="I50">
        <f>BRPL_EOD!AA50+BRPL_EOD!AB50</f>
        <v>14</v>
      </c>
      <c r="J50">
        <f>BYPL_EOD!AA50+BYPL_EOD!AB50</f>
        <v>7.3</v>
      </c>
      <c r="K50">
        <f>MES_EOD!AA50+MES_EOD!AB50</f>
        <v>0</v>
      </c>
      <c r="L50">
        <f>NDMC_EOD!AA50+NDMC_EOD!AB50</f>
        <v>1.78</v>
      </c>
      <c r="M50">
        <f>TPDDL_EOD!AA50+TPDDL_EOD!AB50</f>
        <v>9.52</v>
      </c>
      <c r="N50">
        <f t="shared" si="0"/>
        <v>32.6</v>
      </c>
      <c r="O50" s="112">
        <f t="shared" si="1"/>
        <v>-0.30000000000000426</v>
      </c>
      <c r="P50">
        <v>13.871165644171777</v>
      </c>
      <c r="Q50">
        <v>7.2328220858895698</v>
      </c>
      <c r="R50">
        <v>0</v>
      </c>
      <c r="S50">
        <v>1.7636196319018402</v>
      </c>
      <c r="T50">
        <v>9.4323926380368075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66</v>
      </c>
      <c r="G51">
        <f t="shared" si="5"/>
        <v>32.299999999999997</v>
      </c>
      <c r="H51" s="112"/>
      <c r="I51">
        <f>BRPL_EOD!AA51+BRPL_EOD!AB51</f>
        <v>14</v>
      </c>
      <c r="J51">
        <f>BYPL_EOD!AA51+BYPL_EOD!AB51</f>
        <v>7.3</v>
      </c>
      <c r="K51">
        <f>MES_EOD!AA51+MES_EOD!AB51</f>
        <v>0</v>
      </c>
      <c r="L51">
        <f>NDMC_EOD!AA51+NDMC_EOD!AB51</f>
        <v>1.78</v>
      </c>
      <c r="M51">
        <f>TPDDL_EOD!AA51+TPDDL_EOD!AB51</f>
        <v>9.52</v>
      </c>
      <c r="N51">
        <f t="shared" si="0"/>
        <v>32.6</v>
      </c>
      <c r="O51" s="112">
        <f t="shared" si="1"/>
        <v>-0.30000000000000426</v>
      </c>
      <c r="P51">
        <v>13.871165644171777</v>
      </c>
      <c r="Q51">
        <v>7.2328220858895698</v>
      </c>
      <c r="R51">
        <v>0</v>
      </c>
      <c r="S51">
        <v>1.7636196319018402</v>
      </c>
      <c r="T51">
        <v>9.4323926380368075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66</v>
      </c>
      <c r="G52">
        <f t="shared" si="5"/>
        <v>32.299999999999997</v>
      </c>
      <c r="H52" s="112"/>
      <c r="I52">
        <f>BRPL_EOD!AA52+BRPL_EOD!AB52</f>
        <v>14</v>
      </c>
      <c r="J52">
        <f>BYPL_EOD!AA52+BYPL_EOD!AB52</f>
        <v>7.3</v>
      </c>
      <c r="K52">
        <f>MES_EOD!AA52+MES_EOD!AB52</f>
        <v>0</v>
      </c>
      <c r="L52">
        <f>NDMC_EOD!AA52+NDMC_EOD!AB52</f>
        <v>1.78</v>
      </c>
      <c r="M52">
        <f>TPDDL_EOD!AA52+TPDDL_EOD!AB52</f>
        <v>9.52</v>
      </c>
      <c r="N52">
        <f t="shared" si="0"/>
        <v>32.6</v>
      </c>
      <c r="O52" s="112">
        <f t="shared" si="1"/>
        <v>-0.30000000000000426</v>
      </c>
      <c r="P52">
        <v>13.871165644171777</v>
      </c>
      <c r="Q52">
        <v>7.2328220858895698</v>
      </c>
      <c r="R52">
        <v>0</v>
      </c>
      <c r="S52">
        <v>1.7636196319018402</v>
      </c>
      <c r="T52">
        <v>9.4323926380368075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30</v>
      </c>
      <c r="D53">
        <f>GT!M53</f>
        <v>31.3</v>
      </c>
      <c r="E53">
        <f>GT!N53</f>
        <v>0</v>
      </c>
      <c r="F53">
        <f t="shared" si="4"/>
        <v>66</v>
      </c>
      <c r="G53">
        <f t="shared" si="5"/>
        <v>31.3</v>
      </c>
      <c r="H53" s="112"/>
      <c r="I53">
        <f>BRPL_EOD!AA53+BRPL_EOD!AB53</f>
        <v>14</v>
      </c>
      <c r="J53">
        <f>BYPL_EOD!AA53+BYPL_EOD!AB53</f>
        <v>7</v>
      </c>
      <c r="K53">
        <f>MES_EOD!AA53+MES_EOD!AB53</f>
        <v>0</v>
      </c>
      <c r="L53">
        <f>NDMC_EOD!AA53+NDMC_EOD!AB53</f>
        <v>1.78</v>
      </c>
      <c r="M53">
        <f>TPDDL_EOD!AA53+TPDDL_EOD!AB53</f>
        <v>8.82</v>
      </c>
      <c r="N53">
        <f t="shared" si="0"/>
        <v>31.6</v>
      </c>
      <c r="O53" s="112">
        <f t="shared" si="1"/>
        <v>-0.30000000000000071</v>
      </c>
      <c r="P53">
        <v>13.867088607594937</v>
      </c>
      <c r="Q53">
        <v>6.9335443037974684</v>
      </c>
      <c r="R53">
        <v>0</v>
      </c>
      <c r="S53">
        <v>1.7631012658227847</v>
      </c>
      <c r="T53">
        <v>8.7362658227848105</v>
      </c>
      <c r="U53" s="114">
        <f t="shared" si="2"/>
        <v>31.299999999999997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30</v>
      </c>
      <c r="D54">
        <f>GT!M54</f>
        <v>31.3</v>
      </c>
      <c r="E54">
        <f>GT!N54</f>
        <v>0</v>
      </c>
      <c r="F54">
        <f t="shared" si="4"/>
        <v>66</v>
      </c>
      <c r="G54">
        <f t="shared" si="5"/>
        <v>31.3</v>
      </c>
      <c r="H54" s="112"/>
      <c r="I54">
        <f>BRPL_EOD!AA54+BRPL_EOD!AB54</f>
        <v>14</v>
      </c>
      <c r="J54">
        <f>BYPL_EOD!AA54+BYPL_EOD!AB54</f>
        <v>7</v>
      </c>
      <c r="K54">
        <f>MES_EOD!AA54+MES_EOD!AB54</f>
        <v>0</v>
      </c>
      <c r="L54">
        <f>NDMC_EOD!AA54+NDMC_EOD!AB54</f>
        <v>1.78</v>
      </c>
      <c r="M54">
        <f>TPDDL_EOD!AA54+TPDDL_EOD!AB54</f>
        <v>8.82</v>
      </c>
      <c r="N54">
        <f t="shared" si="0"/>
        <v>31.6</v>
      </c>
      <c r="O54" s="112">
        <f t="shared" si="1"/>
        <v>-0.30000000000000071</v>
      </c>
      <c r="P54">
        <v>13.867088607594937</v>
      </c>
      <c r="Q54">
        <v>6.9335443037974684</v>
      </c>
      <c r="R54">
        <v>0</v>
      </c>
      <c r="S54">
        <v>1.7631012658227847</v>
      </c>
      <c r="T54">
        <v>8.7362658227848105</v>
      </c>
      <c r="U54" s="114">
        <f t="shared" si="2"/>
        <v>31.299999999999997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66</v>
      </c>
      <c r="G55">
        <f t="shared" si="5"/>
        <v>31.3</v>
      </c>
      <c r="H55" s="112"/>
      <c r="I55">
        <f>BRPL_EOD!AA55+BRPL_EOD!AB55</f>
        <v>14</v>
      </c>
      <c r="J55">
        <f>BYPL_EOD!AA55+BYPL_EOD!AB55</f>
        <v>7</v>
      </c>
      <c r="K55">
        <f>MES_EOD!AA55+MES_EOD!AB55</f>
        <v>0</v>
      </c>
      <c r="L55">
        <f>NDMC_EOD!AA55+NDMC_EOD!AB55</f>
        <v>1.78</v>
      </c>
      <c r="M55">
        <f>TPDDL_EOD!AA55+TPDDL_EOD!AB55</f>
        <v>8.82</v>
      </c>
      <c r="N55">
        <f t="shared" si="0"/>
        <v>31.6</v>
      </c>
      <c r="O55" s="112">
        <f t="shared" si="1"/>
        <v>-0.30000000000000071</v>
      </c>
      <c r="P55">
        <v>13.867088607594937</v>
      </c>
      <c r="Q55">
        <v>6.9335443037974684</v>
      </c>
      <c r="R55">
        <v>0</v>
      </c>
      <c r="S55">
        <v>1.7631012658227847</v>
      </c>
      <c r="T55">
        <v>8.7362658227848105</v>
      </c>
      <c r="U55" s="114">
        <f t="shared" si="2"/>
        <v>31.299999999999997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66</v>
      </c>
      <c r="G56">
        <f t="shared" si="5"/>
        <v>31.3</v>
      </c>
      <c r="H56" s="112"/>
      <c r="I56">
        <f>BRPL_EOD!AA56+BRPL_EOD!AB56</f>
        <v>14</v>
      </c>
      <c r="J56">
        <f>BYPL_EOD!AA56+BYPL_EOD!AB56</f>
        <v>7</v>
      </c>
      <c r="K56">
        <f>MES_EOD!AA56+MES_EOD!AB56</f>
        <v>0</v>
      </c>
      <c r="L56">
        <f>NDMC_EOD!AA56+NDMC_EOD!AB56</f>
        <v>1.78</v>
      </c>
      <c r="M56">
        <f>TPDDL_EOD!AA56+TPDDL_EOD!AB56</f>
        <v>8.82</v>
      </c>
      <c r="N56">
        <f t="shared" si="0"/>
        <v>31.6</v>
      </c>
      <c r="O56" s="112">
        <f t="shared" si="1"/>
        <v>-0.30000000000000071</v>
      </c>
      <c r="P56">
        <v>13.867088607594937</v>
      </c>
      <c r="Q56">
        <v>6.9335443037974684</v>
      </c>
      <c r="R56">
        <v>0</v>
      </c>
      <c r="S56">
        <v>1.7631012658227847</v>
      </c>
      <c r="T56">
        <v>8.7362658227848105</v>
      </c>
      <c r="U56" s="114">
        <f t="shared" si="2"/>
        <v>31.299999999999997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66</v>
      </c>
      <c r="G57">
        <f t="shared" si="5"/>
        <v>31.3</v>
      </c>
      <c r="H57" s="112"/>
      <c r="I57">
        <f>BRPL_EOD!AA57+BRPL_EOD!AB57</f>
        <v>14</v>
      </c>
      <c r="J57">
        <f>BYPL_EOD!AA57+BYPL_EOD!AB57</f>
        <v>7</v>
      </c>
      <c r="K57">
        <f>MES_EOD!AA57+MES_EOD!AB57</f>
        <v>0</v>
      </c>
      <c r="L57">
        <f>NDMC_EOD!AA57+NDMC_EOD!AB57</f>
        <v>1.78</v>
      </c>
      <c r="M57">
        <f>TPDDL_EOD!AA57+TPDDL_EOD!AB57</f>
        <v>8.82</v>
      </c>
      <c r="N57">
        <f t="shared" si="0"/>
        <v>31.6</v>
      </c>
      <c r="O57" s="112">
        <f t="shared" si="1"/>
        <v>-0.30000000000000071</v>
      </c>
      <c r="P57">
        <v>13.867088607594937</v>
      </c>
      <c r="Q57">
        <v>6.9335443037974684</v>
      </c>
      <c r="R57">
        <v>0</v>
      </c>
      <c r="S57">
        <v>1.7631012658227847</v>
      </c>
      <c r="T57">
        <v>8.7362658227848105</v>
      </c>
      <c r="U57" s="114">
        <f t="shared" si="2"/>
        <v>31.299999999999997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66</v>
      </c>
      <c r="G58">
        <f t="shared" si="5"/>
        <v>31.3</v>
      </c>
      <c r="H58" s="112"/>
      <c r="I58">
        <f>BRPL_EOD!AA58+BRPL_EOD!AB58</f>
        <v>14</v>
      </c>
      <c r="J58">
        <f>BYPL_EOD!AA58+BYPL_EOD!AB58</f>
        <v>7</v>
      </c>
      <c r="K58">
        <f>MES_EOD!AA58+MES_EOD!AB58</f>
        <v>0</v>
      </c>
      <c r="L58">
        <f>NDMC_EOD!AA58+NDMC_EOD!AB58</f>
        <v>1.78</v>
      </c>
      <c r="M58">
        <f>TPDDL_EOD!AA58+TPDDL_EOD!AB58</f>
        <v>8.82</v>
      </c>
      <c r="N58">
        <f t="shared" si="0"/>
        <v>31.6</v>
      </c>
      <c r="O58" s="112">
        <f t="shared" si="1"/>
        <v>-0.30000000000000071</v>
      </c>
      <c r="P58">
        <v>13.867088607594937</v>
      </c>
      <c r="Q58">
        <v>6.9335443037974684</v>
      </c>
      <c r="R58">
        <v>0</v>
      </c>
      <c r="S58">
        <v>1.7631012658227847</v>
      </c>
      <c r="T58">
        <v>8.7362658227848105</v>
      </c>
      <c r="U58" s="114">
        <f t="shared" si="2"/>
        <v>31.299999999999997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66</v>
      </c>
      <c r="G59">
        <f t="shared" si="5"/>
        <v>31.3</v>
      </c>
      <c r="H59" s="112"/>
      <c r="I59">
        <f>BRPL_EOD!AA59+BRPL_EOD!AB59</f>
        <v>14</v>
      </c>
      <c r="J59">
        <f>BYPL_EOD!AA59+BYPL_EOD!AB59</f>
        <v>7</v>
      </c>
      <c r="K59">
        <f>MES_EOD!AA59+MES_EOD!AB59</f>
        <v>0</v>
      </c>
      <c r="L59">
        <f>NDMC_EOD!AA59+NDMC_EOD!AB59</f>
        <v>1.78</v>
      </c>
      <c r="M59">
        <f>TPDDL_EOD!AA59+TPDDL_EOD!AB59</f>
        <v>8.82</v>
      </c>
      <c r="N59">
        <f t="shared" si="0"/>
        <v>31.6</v>
      </c>
      <c r="O59" s="112">
        <f t="shared" si="1"/>
        <v>-0.30000000000000071</v>
      </c>
      <c r="P59">
        <v>13.867088607594937</v>
      </c>
      <c r="Q59">
        <v>6.9335443037974684</v>
      </c>
      <c r="R59">
        <v>0</v>
      </c>
      <c r="S59">
        <v>1.7631012658227847</v>
      </c>
      <c r="T59">
        <v>8.7362658227848105</v>
      </c>
      <c r="U59" s="114">
        <f t="shared" si="2"/>
        <v>31.299999999999997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30</v>
      </c>
      <c r="D60">
        <f>GT!M60</f>
        <v>30.3</v>
      </c>
      <c r="E60">
        <f>GT!N60</f>
        <v>0</v>
      </c>
      <c r="F60">
        <f t="shared" si="4"/>
        <v>66</v>
      </c>
      <c r="G60">
        <f t="shared" si="5"/>
        <v>30.3</v>
      </c>
      <c r="H60" s="112"/>
      <c r="I60">
        <f>BRPL_EOD!AA60+BRPL_EOD!AB60</f>
        <v>14</v>
      </c>
      <c r="J60">
        <f>BYPL_EOD!AA60+BYPL_EOD!AB60</f>
        <v>7</v>
      </c>
      <c r="K60">
        <f>MES_EOD!AA60+MES_EOD!AB60</f>
        <v>0</v>
      </c>
      <c r="L60">
        <f>NDMC_EOD!AA60+NDMC_EOD!AB60</f>
        <v>1.78</v>
      </c>
      <c r="M60">
        <f>TPDDL_EOD!AA60+TPDDL_EOD!AB60</f>
        <v>7.82</v>
      </c>
      <c r="N60">
        <f t="shared" si="0"/>
        <v>30.6</v>
      </c>
      <c r="O60" s="112">
        <f t="shared" si="1"/>
        <v>-0.30000000000000071</v>
      </c>
      <c r="P60">
        <v>13.862745098039216</v>
      </c>
      <c r="Q60">
        <v>6.9313725490196081</v>
      </c>
      <c r="R60">
        <v>0</v>
      </c>
      <c r="S60">
        <v>1.762549019607843</v>
      </c>
      <c r="T60">
        <v>7.7433333333333332</v>
      </c>
      <c r="U60" s="114">
        <f t="shared" si="2"/>
        <v>30.3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30</v>
      </c>
      <c r="D61">
        <f>GT!M61</f>
        <v>30.3</v>
      </c>
      <c r="E61">
        <f>GT!N61</f>
        <v>0</v>
      </c>
      <c r="F61">
        <f t="shared" si="4"/>
        <v>66</v>
      </c>
      <c r="G61">
        <f t="shared" si="5"/>
        <v>30.3</v>
      </c>
      <c r="H61" s="112"/>
      <c r="I61">
        <f>BRPL_EOD!AA61+BRPL_EOD!AB61</f>
        <v>14</v>
      </c>
      <c r="J61">
        <f>BYPL_EOD!AA61+BYPL_EOD!AB61</f>
        <v>7</v>
      </c>
      <c r="K61">
        <f>MES_EOD!AA61+MES_EOD!AB61</f>
        <v>0</v>
      </c>
      <c r="L61">
        <f>NDMC_EOD!AA61+NDMC_EOD!AB61</f>
        <v>1.78</v>
      </c>
      <c r="M61">
        <f>TPDDL_EOD!AA61+TPDDL_EOD!AB61</f>
        <v>7.82</v>
      </c>
      <c r="N61">
        <f t="shared" si="0"/>
        <v>30.6</v>
      </c>
      <c r="O61" s="112">
        <f t="shared" si="1"/>
        <v>-0.30000000000000071</v>
      </c>
      <c r="P61">
        <v>13.862745098039216</v>
      </c>
      <c r="Q61">
        <v>6.9313725490196081</v>
      </c>
      <c r="R61">
        <v>0</v>
      </c>
      <c r="S61">
        <v>1.762549019607843</v>
      </c>
      <c r="T61">
        <v>7.7433333333333332</v>
      </c>
      <c r="U61" s="114">
        <f t="shared" si="2"/>
        <v>30.3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30</v>
      </c>
      <c r="D62">
        <f>GT!M62</f>
        <v>30.3</v>
      </c>
      <c r="E62">
        <f>GT!N62</f>
        <v>0</v>
      </c>
      <c r="F62">
        <f t="shared" si="4"/>
        <v>66</v>
      </c>
      <c r="G62">
        <f t="shared" si="5"/>
        <v>30.3</v>
      </c>
      <c r="H62" s="112"/>
      <c r="I62">
        <f>BRPL_EOD!AA62+BRPL_EOD!AB62</f>
        <v>14</v>
      </c>
      <c r="J62">
        <f>BYPL_EOD!AA62+BYPL_EOD!AB62</f>
        <v>7</v>
      </c>
      <c r="K62">
        <f>MES_EOD!AA62+MES_EOD!AB62</f>
        <v>0</v>
      </c>
      <c r="L62">
        <f>NDMC_EOD!AA62+NDMC_EOD!AB62</f>
        <v>1.78</v>
      </c>
      <c r="M62">
        <f>TPDDL_EOD!AA62+TPDDL_EOD!AB62</f>
        <v>7.82</v>
      </c>
      <c r="N62">
        <f t="shared" si="0"/>
        <v>30.6</v>
      </c>
      <c r="O62" s="112">
        <f t="shared" si="1"/>
        <v>-0.30000000000000071</v>
      </c>
      <c r="P62">
        <v>13.862745098039216</v>
      </c>
      <c r="Q62">
        <v>6.9313725490196081</v>
      </c>
      <c r="R62">
        <v>0</v>
      </c>
      <c r="S62">
        <v>1.762549019607843</v>
      </c>
      <c r="T62">
        <v>7.7433333333333332</v>
      </c>
      <c r="U62" s="114">
        <f t="shared" si="2"/>
        <v>30.3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30</v>
      </c>
      <c r="D63">
        <f>GT!M63</f>
        <v>30.3</v>
      </c>
      <c r="E63">
        <f>GT!N63</f>
        <v>0</v>
      </c>
      <c r="F63">
        <f t="shared" si="4"/>
        <v>66</v>
      </c>
      <c r="G63">
        <f t="shared" si="5"/>
        <v>30.3</v>
      </c>
      <c r="H63" s="112"/>
      <c r="I63">
        <f>BRPL_EOD!AA63+BRPL_EOD!AB63</f>
        <v>14</v>
      </c>
      <c r="J63">
        <f>BYPL_EOD!AA63+BYPL_EOD!AB63</f>
        <v>7</v>
      </c>
      <c r="K63">
        <f>MES_EOD!AA63+MES_EOD!AB63</f>
        <v>0</v>
      </c>
      <c r="L63">
        <f>NDMC_EOD!AA63+NDMC_EOD!AB63</f>
        <v>1.78</v>
      </c>
      <c r="M63">
        <f>TPDDL_EOD!AA63+TPDDL_EOD!AB63</f>
        <v>7.82</v>
      </c>
      <c r="N63">
        <f t="shared" si="0"/>
        <v>30.6</v>
      </c>
      <c r="O63" s="112">
        <f t="shared" si="1"/>
        <v>-0.30000000000000071</v>
      </c>
      <c r="P63">
        <v>13.862745098039216</v>
      </c>
      <c r="Q63">
        <v>6.9313725490196081</v>
      </c>
      <c r="R63">
        <v>0</v>
      </c>
      <c r="S63">
        <v>1.762549019607843</v>
      </c>
      <c r="T63">
        <v>7.7433333333333332</v>
      </c>
      <c r="U63" s="114">
        <f t="shared" si="2"/>
        <v>30.3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30</v>
      </c>
      <c r="D64">
        <f>GT!M64</f>
        <v>30.3</v>
      </c>
      <c r="E64">
        <f>GT!N64</f>
        <v>0</v>
      </c>
      <c r="F64">
        <f t="shared" si="4"/>
        <v>66</v>
      </c>
      <c r="G64">
        <f t="shared" si="5"/>
        <v>30.3</v>
      </c>
      <c r="H64" s="112"/>
      <c r="I64">
        <f>BRPL_EOD!AA64+BRPL_EOD!AB64</f>
        <v>14</v>
      </c>
      <c r="J64">
        <f>BYPL_EOD!AA64+BYPL_EOD!AB64</f>
        <v>7</v>
      </c>
      <c r="K64">
        <f>MES_EOD!AA64+MES_EOD!AB64</f>
        <v>0</v>
      </c>
      <c r="L64">
        <f>NDMC_EOD!AA64+NDMC_EOD!AB64</f>
        <v>1.78</v>
      </c>
      <c r="M64">
        <f>TPDDL_EOD!AA64+TPDDL_EOD!AB64</f>
        <v>7.82</v>
      </c>
      <c r="N64">
        <f t="shared" si="0"/>
        <v>30.6</v>
      </c>
      <c r="O64" s="112">
        <f t="shared" si="1"/>
        <v>-0.30000000000000071</v>
      </c>
      <c r="P64">
        <v>13.862745098039216</v>
      </c>
      <c r="Q64">
        <v>6.9313725490196081</v>
      </c>
      <c r="R64">
        <v>0</v>
      </c>
      <c r="S64">
        <v>1.762549019607843</v>
      </c>
      <c r="T64">
        <v>7.7433333333333332</v>
      </c>
      <c r="U64" s="114">
        <f t="shared" si="2"/>
        <v>30.3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30</v>
      </c>
      <c r="D65">
        <f>GT!M65</f>
        <v>30.3</v>
      </c>
      <c r="E65">
        <f>GT!N65</f>
        <v>0</v>
      </c>
      <c r="F65">
        <f t="shared" si="4"/>
        <v>66</v>
      </c>
      <c r="G65">
        <f t="shared" si="5"/>
        <v>30.3</v>
      </c>
      <c r="H65" s="112"/>
      <c r="I65">
        <f>BRPL_EOD!AA65+BRPL_EOD!AB65</f>
        <v>14</v>
      </c>
      <c r="J65">
        <f>BYPL_EOD!AA65+BYPL_EOD!AB65</f>
        <v>7</v>
      </c>
      <c r="K65">
        <f>MES_EOD!AA65+MES_EOD!AB65</f>
        <v>0</v>
      </c>
      <c r="L65">
        <f>NDMC_EOD!AA65+NDMC_EOD!AB65</f>
        <v>1.78</v>
      </c>
      <c r="M65">
        <f>TPDDL_EOD!AA65+TPDDL_EOD!AB65</f>
        <v>7.82</v>
      </c>
      <c r="N65">
        <f t="shared" si="0"/>
        <v>30.6</v>
      </c>
      <c r="O65" s="112">
        <f t="shared" si="1"/>
        <v>-0.30000000000000071</v>
      </c>
      <c r="P65">
        <v>13.862745098039216</v>
      </c>
      <c r="Q65">
        <v>6.9313725490196081</v>
      </c>
      <c r="R65">
        <v>0</v>
      </c>
      <c r="S65">
        <v>1.762549019607843</v>
      </c>
      <c r="T65">
        <v>7.7433333333333332</v>
      </c>
      <c r="U65" s="114">
        <f t="shared" si="2"/>
        <v>30.3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30</v>
      </c>
      <c r="D66">
        <f>GT!M66</f>
        <v>30.3</v>
      </c>
      <c r="E66">
        <f>GT!N66</f>
        <v>0</v>
      </c>
      <c r="F66">
        <f t="shared" si="4"/>
        <v>66</v>
      </c>
      <c r="G66">
        <f t="shared" si="5"/>
        <v>30.3</v>
      </c>
      <c r="H66" s="112"/>
      <c r="I66">
        <f>BRPL_EOD!AA66+BRPL_EOD!AB66</f>
        <v>14</v>
      </c>
      <c r="J66">
        <f>BYPL_EOD!AA66+BYPL_EOD!AB66</f>
        <v>7</v>
      </c>
      <c r="K66">
        <f>MES_EOD!AA66+MES_EOD!AB66</f>
        <v>0</v>
      </c>
      <c r="L66">
        <f>NDMC_EOD!AA66+NDMC_EOD!AB66</f>
        <v>1.78</v>
      </c>
      <c r="M66">
        <f>TPDDL_EOD!AA66+TPDDL_EOD!AB66</f>
        <v>7.82</v>
      </c>
      <c r="N66">
        <f t="shared" si="0"/>
        <v>30.6</v>
      </c>
      <c r="O66" s="112">
        <f t="shared" si="1"/>
        <v>-0.30000000000000071</v>
      </c>
      <c r="P66">
        <v>13.862745098039216</v>
      </c>
      <c r="Q66">
        <v>6.9313725490196081</v>
      </c>
      <c r="R66">
        <v>0</v>
      </c>
      <c r="S66">
        <v>1.762549019607843</v>
      </c>
      <c r="T66">
        <v>7.7433333333333332</v>
      </c>
      <c r="U66" s="114">
        <f t="shared" si="2"/>
        <v>30.3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30</v>
      </c>
      <c r="D67">
        <f>GT!M67</f>
        <v>30.3</v>
      </c>
      <c r="E67">
        <f>GT!N67</f>
        <v>0</v>
      </c>
      <c r="F67">
        <f t="shared" si="4"/>
        <v>66</v>
      </c>
      <c r="G67">
        <f t="shared" si="5"/>
        <v>30.3</v>
      </c>
      <c r="H67" s="112"/>
      <c r="I67">
        <f>BRPL_EOD!AA67+BRPL_EOD!AB67</f>
        <v>14</v>
      </c>
      <c r="J67">
        <f>BYPL_EOD!AA67+BYPL_EOD!AB67</f>
        <v>7</v>
      </c>
      <c r="K67">
        <f>MES_EOD!AA67+MES_EOD!AB67</f>
        <v>0</v>
      </c>
      <c r="L67">
        <f>NDMC_EOD!AA67+NDMC_EOD!AB67</f>
        <v>1.78</v>
      </c>
      <c r="M67">
        <f>TPDDL_EOD!AA67+TPDDL_EOD!AB67</f>
        <v>7.82</v>
      </c>
      <c r="N67">
        <f t="shared" ref="N67:N98" si="6">SUM(I67:M67)</f>
        <v>30.6</v>
      </c>
      <c r="O67" s="112">
        <f t="shared" ref="O67:O98" si="7">G67-N67</f>
        <v>-0.30000000000000071</v>
      </c>
      <c r="P67">
        <v>13.862745098039216</v>
      </c>
      <c r="Q67">
        <v>6.9313725490196081</v>
      </c>
      <c r="R67">
        <v>0</v>
      </c>
      <c r="S67">
        <v>1.762549019607843</v>
      </c>
      <c r="T67">
        <v>7.7433333333333332</v>
      </c>
      <c r="U67" s="114">
        <f t="shared" ref="U67:U98" si="8">SUM(P67:T67)</f>
        <v>30.3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30</v>
      </c>
      <c r="D68">
        <f>GT!M68</f>
        <v>30.3</v>
      </c>
      <c r="E68">
        <f>GT!N68</f>
        <v>0</v>
      </c>
      <c r="F68">
        <f t="shared" ref="F68:F98" si="10">B68+C68</f>
        <v>66</v>
      </c>
      <c r="G68">
        <f t="shared" ref="G68:G98" si="11">D68+E68-X68</f>
        <v>30.3</v>
      </c>
      <c r="H68" s="112"/>
      <c r="I68">
        <f>BRPL_EOD!AA68+BRPL_EOD!AB68</f>
        <v>14</v>
      </c>
      <c r="J68">
        <f>BYPL_EOD!AA68+BYPL_EOD!AB68</f>
        <v>7</v>
      </c>
      <c r="K68">
        <f>MES_EOD!AA68+MES_EOD!AB68</f>
        <v>0</v>
      </c>
      <c r="L68">
        <f>NDMC_EOD!AA68+NDMC_EOD!AB68</f>
        <v>1.78</v>
      </c>
      <c r="M68">
        <f>TPDDL_EOD!AA68+TPDDL_EOD!AB68</f>
        <v>7.82</v>
      </c>
      <c r="N68">
        <f t="shared" si="6"/>
        <v>30.6</v>
      </c>
      <c r="O68" s="112">
        <f t="shared" si="7"/>
        <v>-0.30000000000000071</v>
      </c>
      <c r="P68">
        <v>13.862745098039216</v>
      </c>
      <c r="Q68">
        <v>6.9313725490196081</v>
      </c>
      <c r="R68">
        <v>0</v>
      </c>
      <c r="S68">
        <v>1.762549019607843</v>
      </c>
      <c r="T68">
        <v>7.7433333333333332</v>
      </c>
      <c r="U68" s="114">
        <f t="shared" si="8"/>
        <v>30.3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30</v>
      </c>
      <c r="D69">
        <f>GT!M69</f>
        <v>30.3</v>
      </c>
      <c r="E69">
        <f>GT!N69</f>
        <v>0</v>
      </c>
      <c r="F69">
        <f t="shared" si="10"/>
        <v>66</v>
      </c>
      <c r="G69">
        <f t="shared" si="11"/>
        <v>30.3</v>
      </c>
      <c r="H69" s="112"/>
      <c r="I69">
        <f>BRPL_EOD!AA69+BRPL_EOD!AB69</f>
        <v>14</v>
      </c>
      <c r="J69">
        <f>BYPL_EOD!AA69+BYPL_EOD!AB69</f>
        <v>7</v>
      </c>
      <c r="K69">
        <f>MES_EOD!AA69+MES_EOD!AB69</f>
        <v>0</v>
      </c>
      <c r="L69">
        <f>NDMC_EOD!AA69+NDMC_EOD!AB69</f>
        <v>1.78</v>
      </c>
      <c r="M69">
        <f>TPDDL_EOD!AA69+TPDDL_EOD!AB69</f>
        <v>7.82</v>
      </c>
      <c r="N69">
        <f t="shared" si="6"/>
        <v>30.6</v>
      </c>
      <c r="O69" s="112">
        <f t="shared" si="7"/>
        <v>-0.30000000000000071</v>
      </c>
      <c r="P69">
        <v>13.862745098039216</v>
      </c>
      <c r="Q69">
        <v>6.9313725490196081</v>
      </c>
      <c r="R69">
        <v>0</v>
      </c>
      <c r="S69">
        <v>1.762549019607843</v>
      </c>
      <c r="T69">
        <v>7.7433333333333332</v>
      </c>
      <c r="U69" s="114">
        <f t="shared" si="8"/>
        <v>30.3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30</v>
      </c>
      <c r="D70">
        <f>GT!M70</f>
        <v>30.3</v>
      </c>
      <c r="E70">
        <f>GT!N70</f>
        <v>0</v>
      </c>
      <c r="F70">
        <f t="shared" si="10"/>
        <v>66</v>
      </c>
      <c r="G70">
        <f t="shared" si="11"/>
        <v>30.3</v>
      </c>
      <c r="H70" s="112"/>
      <c r="I70">
        <f>BRPL_EOD!AA70+BRPL_EOD!AB70</f>
        <v>14</v>
      </c>
      <c r="J70">
        <f>BYPL_EOD!AA70+BYPL_EOD!AB70</f>
        <v>7</v>
      </c>
      <c r="K70">
        <f>MES_EOD!AA70+MES_EOD!AB70</f>
        <v>0</v>
      </c>
      <c r="L70">
        <f>NDMC_EOD!AA70+NDMC_EOD!AB70</f>
        <v>1.78</v>
      </c>
      <c r="M70">
        <f>TPDDL_EOD!AA70+TPDDL_EOD!AB70</f>
        <v>7.82</v>
      </c>
      <c r="N70">
        <f t="shared" si="6"/>
        <v>30.6</v>
      </c>
      <c r="O70" s="112">
        <f t="shared" si="7"/>
        <v>-0.30000000000000071</v>
      </c>
      <c r="P70">
        <v>13.862745098039216</v>
      </c>
      <c r="Q70">
        <v>6.9313725490196081</v>
      </c>
      <c r="R70">
        <v>0</v>
      </c>
      <c r="S70">
        <v>1.762549019607843</v>
      </c>
      <c r="T70">
        <v>7.7433333333333332</v>
      </c>
      <c r="U70" s="114">
        <f t="shared" si="8"/>
        <v>30.3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30</v>
      </c>
      <c r="D71">
        <f>GT!M71</f>
        <v>30.3</v>
      </c>
      <c r="E71">
        <f>GT!N71</f>
        <v>0</v>
      </c>
      <c r="F71">
        <f t="shared" si="10"/>
        <v>66</v>
      </c>
      <c r="G71">
        <f t="shared" si="11"/>
        <v>30.3</v>
      </c>
      <c r="H71" s="112"/>
      <c r="I71">
        <f>BRPL_EOD!AA71+BRPL_EOD!AB71</f>
        <v>14</v>
      </c>
      <c r="J71">
        <f>BYPL_EOD!AA71+BYPL_EOD!AB71</f>
        <v>7</v>
      </c>
      <c r="K71">
        <f>MES_EOD!AA71+MES_EOD!AB71</f>
        <v>0</v>
      </c>
      <c r="L71">
        <f>NDMC_EOD!AA71+NDMC_EOD!AB71</f>
        <v>1.78</v>
      </c>
      <c r="M71">
        <f>TPDDL_EOD!AA71+TPDDL_EOD!AB71</f>
        <v>7.82</v>
      </c>
      <c r="N71">
        <f t="shared" si="6"/>
        <v>30.6</v>
      </c>
      <c r="O71" s="112">
        <f t="shared" si="7"/>
        <v>-0.30000000000000071</v>
      </c>
      <c r="P71">
        <v>13.862745098039216</v>
      </c>
      <c r="Q71">
        <v>6.9313725490196081</v>
      </c>
      <c r="R71">
        <v>0</v>
      </c>
      <c r="S71">
        <v>1.762549019607843</v>
      </c>
      <c r="T71">
        <v>7.7433333333333332</v>
      </c>
      <c r="U71" s="114">
        <f t="shared" si="8"/>
        <v>30.3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30</v>
      </c>
      <c r="D72">
        <f>GT!M72</f>
        <v>30.3</v>
      </c>
      <c r="E72">
        <f>GT!N72</f>
        <v>0</v>
      </c>
      <c r="F72">
        <f t="shared" si="10"/>
        <v>66</v>
      </c>
      <c r="G72">
        <f t="shared" si="11"/>
        <v>30.3</v>
      </c>
      <c r="H72" s="112"/>
      <c r="I72">
        <f>BRPL_EOD!AA72+BRPL_EOD!AB72</f>
        <v>14</v>
      </c>
      <c r="J72">
        <f>BYPL_EOD!AA72+BYPL_EOD!AB72</f>
        <v>7</v>
      </c>
      <c r="K72">
        <f>MES_EOD!AA72+MES_EOD!AB72</f>
        <v>0</v>
      </c>
      <c r="L72">
        <f>NDMC_EOD!AA72+NDMC_EOD!AB72</f>
        <v>1.78</v>
      </c>
      <c r="M72">
        <f>TPDDL_EOD!AA72+TPDDL_EOD!AB72</f>
        <v>7.82</v>
      </c>
      <c r="N72">
        <f t="shared" si="6"/>
        <v>30.6</v>
      </c>
      <c r="O72" s="112">
        <f t="shared" si="7"/>
        <v>-0.30000000000000071</v>
      </c>
      <c r="P72">
        <v>13.862745098039216</v>
      </c>
      <c r="Q72">
        <v>6.9313725490196081</v>
      </c>
      <c r="R72">
        <v>0</v>
      </c>
      <c r="S72">
        <v>1.762549019607843</v>
      </c>
      <c r="T72">
        <v>7.7433333333333332</v>
      </c>
      <c r="U72" s="114">
        <f t="shared" si="8"/>
        <v>30.3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30</v>
      </c>
      <c r="D73">
        <f>GT!M73</f>
        <v>30.3</v>
      </c>
      <c r="E73">
        <f>GT!N73</f>
        <v>0</v>
      </c>
      <c r="F73">
        <f t="shared" si="10"/>
        <v>66</v>
      </c>
      <c r="G73">
        <f t="shared" si="11"/>
        <v>30.3</v>
      </c>
      <c r="H73" s="112"/>
      <c r="I73">
        <f>BRPL_EOD!AA73+BRPL_EOD!AB73</f>
        <v>14</v>
      </c>
      <c r="J73">
        <f>BYPL_EOD!AA73+BYPL_EOD!AB73</f>
        <v>7</v>
      </c>
      <c r="K73">
        <f>MES_EOD!AA73+MES_EOD!AB73</f>
        <v>0</v>
      </c>
      <c r="L73">
        <f>NDMC_EOD!AA73+NDMC_EOD!AB73</f>
        <v>1.78</v>
      </c>
      <c r="M73">
        <f>TPDDL_EOD!AA73+TPDDL_EOD!AB73</f>
        <v>7.82</v>
      </c>
      <c r="N73">
        <f t="shared" si="6"/>
        <v>30.6</v>
      </c>
      <c r="O73" s="112">
        <f t="shared" si="7"/>
        <v>-0.30000000000000071</v>
      </c>
      <c r="P73">
        <v>13.862745098039216</v>
      </c>
      <c r="Q73">
        <v>6.9313725490196081</v>
      </c>
      <c r="R73">
        <v>0</v>
      </c>
      <c r="S73">
        <v>1.762549019607843</v>
      </c>
      <c r="T73">
        <v>7.7433333333333332</v>
      </c>
      <c r="U73" s="114">
        <f t="shared" si="8"/>
        <v>30.3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30</v>
      </c>
      <c r="D74">
        <f>GT!M74</f>
        <v>30.3</v>
      </c>
      <c r="E74">
        <f>GT!N74</f>
        <v>0</v>
      </c>
      <c r="F74">
        <f t="shared" si="10"/>
        <v>66</v>
      </c>
      <c r="G74">
        <f t="shared" si="11"/>
        <v>30.3</v>
      </c>
      <c r="H74" s="112"/>
      <c r="I74">
        <f>BRPL_EOD!AA74+BRPL_EOD!AB74</f>
        <v>14</v>
      </c>
      <c r="J74">
        <f>BYPL_EOD!AA74+BYPL_EOD!AB74</f>
        <v>7</v>
      </c>
      <c r="K74">
        <f>MES_EOD!AA74+MES_EOD!AB74</f>
        <v>0</v>
      </c>
      <c r="L74">
        <f>NDMC_EOD!AA74+NDMC_EOD!AB74</f>
        <v>1.78</v>
      </c>
      <c r="M74">
        <f>TPDDL_EOD!AA74+TPDDL_EOD!AB74</f>
        <v>7.82</v>
      </c>
      <c r="N74">
        <f t="shared" si="6"/>
        <v>30.6</v>
      </c>
      <c r="O74" s="112">
        <f t="shared" si="7"/>
        <v>-0.30000000000000071</v>
      </c>
      <c r="P74">
        <v>13.862745098039216</v>
      </c>
      <c r="Q74">
        <v>6.9313725490196081</v>
      </c>
      <c r="R74">
        <v>0</v>
      </c>
      <c r="S74">
        <v>1.762549019607843</v>
      </c>
      <c r="T74">
        <v>7.7433333333333332</v>
      </c>
      <c r="U74" s="114">
        <f t="shared" si="8"/>
        <v>30.3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30</v>
      </c>
      <c r="D75">
        <f>GT!M75</f>
        <v>30.6</v>
      </c>
      <c r="E75">
        <f>GT!N75</f>
        <v>0</v>
      </c>
      <c r="F75">
        <f t="shared" si="10"/>
        <v>66</v>
      </c>
      <c r="G75">
        <f t="shared" si="11"/>
        <v>30.6</v>
      </c>
      <c r="H75" s="112"/>
      <c r="I75">
        <f>BRPL_EOD!AA75+BRPL_EOD!AB75</f>
        <v>14</v>
      </c>
      <c r="J75">
        <f>BYPL_EOD!AA75+BYPL_EOD!AB75</f>
        <v>7</v>
      </c>
      <c r="K75">
        <f>MES_EOD!AA75+MES_EOD!AB75</f>
        <v>0</v>
      </c>
      <c r="L75">
        <f>NDMC_EOD!AA75+NDMC_EOD!AB75</f>
        <v>1.78</v>
      </c>
      <c r="M75">
        <f>TPDDL_EOD!AA75+TPDDL_EOD!AB75</f>
        <v>7.82</v>
      </c>
      <c r="N75">
        <f t="shared" si="6"/>
        <v>30.6</v>
      </c>
      <c r="O75" s="112">
        <f t="shared" si="7"/>
        <v>0</v>
      </c>
      <c r="P75">
        <v>14</v>
      </c>
      <c r="Q75">
        <v>7</v>
      </c>
      <c r="R75">
        <v>0</v>
      </c>
      <c r="S75">
        <v>1.78</v>
      </c>
      <c r="T75">
        <v>7.82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30</v>
      </c>
      <c r="D76">
        <f>GT!M76</f>
        <v>30.6</v>
      </c>
      <c r="E76">
        <f>GT!N76</f>
        <v>0</v>
      </c>
      <c r="F76">
        <f t="shared" si="10"/>
        <v>66</v>
      </c>
      <c r="G76">
        <f t="shared" si="11"/>
        <v>30.6</v>
      </c>
      <c r="H76" s="112"/>
      <c r="I76">
        <f>BRPL_EOD!AA76+BRPL_EOD!AB76</f>
        <v>14</v>
      </c>
      <c r="J76">
        <f>BYPL_EOD!AA76+BYPL_EOD!AB76</f>
        <v>7</v>
      </c>
      <c r="K76">
        <f>MES_EOD!AA76+MES_EOD!AB76</f>
        <v>0</v>
      </c>
      <c r="L76">
        <f>NDMC_EOD!AA76+NDMC_EOD!AB76</f>
        <v>1.78</v>
      </c>
      <c r="M76">
        <f>TPDDL_EOD!AA76+TPDDL_EOD!AB76</f>
        <v>7.82</v>
      </c>
      <c r="N76">
        <f t="shared" si="6"/>
        <v>30.6</v>
      </c>
      <c r="O76" s="112">
        <f t="shared" si="7"/>
        <v>0</v>
      </c>
      <c r="P76">
        <v>14</v>
      </c>
      <c r="Q76">
        <v>7</v>
      </c>
      <c r="R76">
        <v>0</v>
      </c>
      <c r="S76">
        <v>1.78</v>
      </c>
      <c r="T76">
        <v>7.82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30</v>
      </c>
      <c r="D77">
        <f>GT!M77</f>
        <v>30.6</v>
      </c>
      <c r="E77">
        <f>GT!N77</f>
        <v>0</v>
      </c>
      <c r="F77">
        <f t="shared" si="10"/>
        <v>66</v>
      </c>
      <c r="G77">
        <f t="shared" si="11"/>
        <v>30.6</v>
      </c>
      <c r="H77" s="112"/>
      <c r="I77">
        <f>BRPL_EOD!AA77+BRPL_EOD!AB77</f>
        <v>14</v>
      </c>
      <c r="J77">
        <f>BYPL_EOD!AA77+BYPL_EOD!AB77</f>
        <v>7</v>
      </c>
      <c r="K77">
        <f>MES_EOD!AA77+MES_EOD!AB77</f>
        <v>0</v>
      </c>
      <c r="L77">
        <f>NDMC_EOD!AA77+NDMC_EOD!AB77</f>
        <v>1.78</v>
      </c>
      <c r="M77">
        <f>TPDDL_EOD!AA77+TPDDL_EOD!AB77</f>
        <v>7.82</v>
      </c>
      <c r="N77">
        <f t="shared" si="6"/>
        <v>30.6</v>
      </c>
      <c r="O77" s="112">
        <f t="shared" si="7"/>
        <v>0</v>
      </c>
      <c r="P77">
        <v>14</v>
      </c>
      <c r="Q77">
        <v>7</v>
      </c>
      <c r="R77">
        <v>0</v>
      </c>
      <c r="S77">
        <v>1.78</v>
      </c>
      <c r="T77">
        <v>7.82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30</v>
      </c>
      <c r="D78">
        <f>GT!M78</f>
        <v>30.6</v>
      </c>
      <c r="E78">
        <f>GT!N78</f>
        <v>0</v>
      </c>
      <c r="F78">
        <f t="shared" si="10"/>
        <v>66</v>
      </c>
      <c r="G78">
        <f t="shared" si="11"/>
        <v>30.6</v>
      </c>
      <c r="H78" s="112"/>
      <c r="I78">
        <f>BRPL_EOD!AA78+BRPL_EOD!AB78</f>
        <v>14</v>
      </c>
      <c r="J78">
        <f>BYPL_EOD!AA78+BYPL_EOD!AB78</f>
        <v>7</v>
      </c>
      <c r="K78">
        <f>MES_EOD!AA78+MES_EOD!AB78</f>
        <v>0</v>
      </c>
      <c r="L78">
        <f>NDMC_EOD!AA78+NDMC_EOD!AB78</f>
        <v>1.78</v>
      </c>
      <c r="M78">
        <f>TPDDL_EOD!AA78+TPDDL_EOD!AB78</f>
        <v>7.82</v>
      </c>
      <c r="N78">
        <f t="shared" si="6"/>
        <v>30.6</v>
      </c>
      <c r="O78" s="112">
        <f t="shared" si="7"/>
        <v>0</v>
      </c>
      <c r="P78">
        <v>14</v>
      </c>
      <c r="Q78">
        <v>7</v>
      </c>
      <c r="R78">
        <v>0</v>
      </c>
      <c r="S78">
        <v>1.78</v>
      </c>
      <c r="T78">
        <v>7.82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30</v>
      </c>
      <c r="D79">
        <f>GT!M79</f>
        <v>30.6</v>
      </c>
      <c r="E79">
        <f>GT!N79</f>
        <v>0</v>
      </c>
      <c r="F79">
        <f t="shared" si="10"/>
        <v>66</v>
      </c>
      <c r="G79">
        <f t="shared" si="11"/>
        <v>30.6</v>
      </c>
      <c r="H79" s="112"/>
      <c r="I79">
        <f>BRPL_EOD!AA79+BRPL_EOD!AB79</f>
        <v>14</v>
      </c>
      <c r="J79">
        <f>BYPL_EOD!AA79+BYPL_EOD!AB79</f>
        <v>7</v>
      </c>
      <c r="K79">
        <f>MES_EOD!AA79+MES_EOD!AB79</f>
        <v>0</v>
      </c>
      <c r="L79">
        <f>NDMC_EOD!AA79+NDMC_EOD!AB79</f>
        <v>1.78</v>
      </c>
      <c r="M79">
        <f>TPDDL_EOD!AA79+TPDDL_EOD!AB79</f>
        <v>7.82</v>
      </c>
      <c r="N79">
        <f t="shared" si="6"/>
        <v>30.6</v>
      </c>
      <c r="O79" s="112">
        <f t="shared" si="7"/>
        <v>0</v>
      </c>
      <c r="P79">
        <v>14</v>
      </c>
      <c r="Q79">
        <v>7</v>
      </c>
      <c r="R79">
        <v>0</v>
      </c>
      <c r="S79">
        <v>1.78</v>
      </c>
      <c r="T79">
        <v>7.82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66</v>
      </c>
      <c r="G80">
        <f t="shared" si="11"/>
        <v>31.6</v>
      </c>
      <c r="H80" s="112"/>
      <c r="I80">
        <f>BRPL_EOD!AA80+BRPL_EOD!AB80</f>
        <v>14</v>
      </c>
      <c r="J80">
        <f>BYPL_EOD!AA80+BYPL_EOD!AB80</f>
        <v>7</v>
      </c>
      <c r="K80">
        <f>MES_EOD!AA80+MES_EOD!AB80</f>
        <v>0</v>
      </c>
      <c r="L80">
        <f>NDMC_EOD!AA80+NDMC_EOD!AB80</f>
        <v>1.78</v>
      </c>
      <c r="M80">
        <f>TPDDL_EOD!AA80+TPDDL_EOD!AB80</f>
        <v>8.82</v>
      </c>
      <c r="N80">
        <f t="shared" si="6"/>
        <v>31.6</v>
      </c>
      <c r="O80" s="112">
        <f t="shared" si="7"/>
        <v>0</v>
      </c>
      <c r="P80">
        <v>14</v>
      </c>
      <c r="Q80">
        <v>7</v>
      </c>
      <c r="R80">
        <v>0</v>
      </c>
      <c r="S80">
        <v>1.78</v>
      </c>
      <c r="T80">
        <v>8.82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30</v>
      </c>
      <c r="D81">
        <f>GT!M81</f>
        <v>31.6</v>
      </c>
      <c r="E81">
        <f>GT!N81</f>
        <v>0</v>
      </c>
      <c r="F81">
        <f t="shared" si="10"/>
        <v>66</v>
      </c>
      <c r="G81">
        <f t="shared" si="11"/>
        <v>31.6</v>
      </c>
      <c r="H81" s="112"/>
      <c r="I81">
        <f>BRPL_EOD!AA81+BRPL_EOD!AB81</f>
        <v>14</v>
      </c>
      <c r="J81">
        <f>BYPL_EOD!AA81+BYPL_EOD!AB81</f>
        <v>7</v>
      </c>
      <c r="K81">
        <f>MES_EOD!AA81+MES_EOD!AB81</f>
        <v>0</v>
      </c>
      <c r="L81">
        <f>NDMC_EOD!AA81+NDMC_EOD!AB81</f>
        <v>1.78</v>
      </c>
      <c r="M81">
        <f>TPDDL_EOD!AA81+TPDDL_EOD!AB81</f>
        <v>8.82</v>
      </c>
      <c r="N81">
        <f t="shared" si="6"/>
        <v>31.6</v>
      </c>
      <c r="O81" s="112">
        <f t="shared" si="7"/>
        <v>0</v>
      </c>
      <c r="P81">
        <v>14</v>
      </c>
      <c r="Q81">
        <v>7</v>
      </c>
      <c r="R81">
        <v>0</v>
      </c>
      <c r="S81">
        <v>1.78</v>
      </c>
      <c r="T81">
        <v>8.82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30</v>
      </c>
      <c r="D82">
        <f>GT!M82</f>
        <v>31.6</v>
      </c>
      <c r="E82">
        <f>GT!N82</f>
        <v>0</v>
      </c>
      <c r="F82">
        <f t="shared" si="10"/>
        <v>66</v>
      </c>
      <c r="G82">
        <f t="shared" si="11"/>
        <v>31.6</v>
      </c>
      <c r="H82" s="112"/>
      <c r="I82">
        <f>BRPL_EOD!AA82+BRPL_EOD!AB82</f>
        <v>14</v>
      </c>
      <c r="J82">
        <f>BYPL_EOD!AA82+BYPL_EOD!AB82</f>
        <v>7</v>
      </c>
      <c r="K82">
        <f>MES_EOD!AA82+MES_EOD!AB82</f>
        <v>0</v>
      </c>
      <c r="L82">
        <f>NDMC_EOD!AA82+NDMC_EOD!AB82</f>
        <v>1.78</v>
      </c>
      <c r="M82">
        <f>TPDDL_EOD!AA82+TPDDL_EOD!AB82</f>
        <v>8.82</v>
      </c>
      <c r="N82">
        <f t="shared" si="6"/>
        <v>31.6</v>
      </c>
      <c r="O82" s="112">
        <f t="shared" si="7"/>
        <v>0</v>
      </c>
      <c r="P82">
        <v>14</v>
      </c>
      <c r="Q82">
        <v>7</v>
      </c>
      <c r="R82">
        <v>0</v>
      </c>
      <c r="S82">
        <v>1.78</v>
      </c>
      <c r="T82">
        <v>8.82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30</v>
      </c>
      <c r="D83">
        <f>GT!M83</f>
        <v>31.6</v>
      </c>
      <c r="E83">
        <f>GT!N83</f>
        <v>0</v>
      </c>
      <c r="F83">
        <f t="shared" si="10"/>
        <v>66</v>
      </c>
      <c r="G83">
        <f t="shared" si="11"/>
        <v>31.6</v>
      </c>
      <c r="H83" s="112"/>
      <c r="I83">
        <f>BRPL_EOD!AA83+BRPL_EOD!AB83</f>
        <v>14</v>
      </c>
      <c r="J83">
        <f>BYPL_EOD!AA83+BYPL_EOD!AB83</f>
        <v>7</v>
      </c>
      <c r="K83">
        <f>MES_EOD!AA83+MES_EOD!AB83</f>
        <v>0</v>
      </c>
      <c r="L83">
        <f>NDMC_EOD!AA83+NDMC_EOD!AB83</f>
        <v>1.78</v>
      </c>
      <c r="M83">
        <f>TPDDL_EOD!AA83+TPDDL_EOD!AB83</f>
        <v>8.82</v>
      </c>
      <c r="N83">
        <f t="shared" si="6"/>
        <v>31.6</v>
      </c>
      <c r="O83" s="112">
        <f t="shared" si="7"/>
        <v>0</v>
      </c>
      <c r="P83">
        <v>14</v>
      </c>
      <c r="Q83">
        <v>7</v>
      </c>
      <c r="R83">
        <v>0</v>
      </c>
      <c r="S83">
        <v>1.78</v>
      </c>
      <c r="T83">
        <v>8.82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30</v>
      </c>
      <c r="D84">
        <f>GT!M84</f>
        <v>31.6</v>
      </c>
      <c r="E84">
        <f>GT!N84</f>
        <v>0</v>
      </c>
      <c r="F84">
        <f t="shared" si="10"/>
        <v>66</v>
      </c>
      <c r="G84">
        <f t="shared" si="11"/>
        <v>31.6</v>
      </c>
      <c r="H84" s="112"/>
      <c r="I84">
        <f>BRPL_EOD!AA84+BRPL_EOD!AB84</f>
        <v>14</v>
      </c>
      <c r="J84">
        <f>BYPL_EOD!AA84+BYPL_EOD!AB84</f>
        <v>7</v>
      </c>
      <c r="K84">
        <f>MES_EOD!AA84+MES_EOD!AB84</f>
        <v>0</v>
      </c>
      <c r="L84">
        <f>NDMC_EOD!AA84+NDMC_EOD!AB84</f>
        <v>1.78</v>
      </c>
      <c r="M84">
        <f>TPDDL_EOD!AA84+TPDDL_EOD!AB84</f>
        <v>8.82</v>
      </c>
      <c r="N84">
        <f t="shared" si="6"/>
        <v>31.6</v>
      </c>
      <c r="O84" s="112">
        <f t="shared" si="7"/>
        <v>0</v>
      </c>
      <c r="P84">
        <v>14</v>
      </c>
      <c r="Q84">
        <v>7</v>
      </c>
      <c r="R84">
        <v>0</v>
      </c>
      <c r="S84">
        <v>1.78</v>
      </c>
      <c r="T84">
        <v>8.82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30</v>
      </c>
      <c r="D85">
        <f>GT!M85</f>
        <v>31.6</v>
      </c>
      <c r="E85">
        <f>GT!N85</f>
        <v>0</v>
      </c>
      <c r="F85">
        <f t="shared" si="10"/>
        <v>66</v>
      </c>
      <c r="G85">
        <f t="shared" si="11"/>
        <v>31.6</v>
      </c>
      <c r="H85" s="112"/>
      <c r="I85">
        <f>BRPL_EOD!AA85+BRPL_EOD!AB85</f>
        <v>14</v>
      </c>
      <c r="J85">
        <f>BYPL_EOD!AA85+BYPL_EOD!AB85</f>
        <v>7</v>
      </c>
      <c r="K85">
        <f>MES_EOD!AA85+MES_EOD!AB85</f>
        <v>0</v>
      </c>
      <c r="L85">
        <f>NDMC_EOD!AA85+NDMC_EOD!AB85</f>
        <v>1.78</v>
      </c>
      <c r="M85">
        <f>TPDDL_EOD!AA85+TPDDL_EOD!AB85</f>
        <v>8.82</v>
      </c>
      <c r="N85">
        <f t="shared" si="6"/>
        <v>31.6</v>
      </c>
      <c r="O85" s="112">
        <f t="shared" si="7"/>
        <v>0</v>
      </c>
      <c r="P85">
        <v>14</v>
      </c>
      <c r="Q85">
        <v>7</v>
      </c>
      <c r="R85">
        <v>0</v>
      </c>
      <c r="S85">
        <v>1.78</v>
      </c>
      <c r="T85">
        <v>8.82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30</v>
      </c>
      <c r="D86">
        <f>GT!M86</f>
        <v>31.6</v>
      </c>
      <c r="E86">
        <f>GT!N86</f>
        <v>0</v>
      </c>
      <c r="F86">
        <f t="shared" si="10"/>
        <v>66</v>
      </c>
      <c r="G86">
        <f t="shared" si="11"/>
        <v>31.6</v>
      </c>
      <c r="H86" s="112"/>
      <c r="I86">
        <f>BRPL_EOD!AA86+BRPL_EOD!AB86</f>
        <v>14</v>
      </c>
      <c r="J86">
        <f>BYPL_EOD!AA86+BYPL_EOD!AB86</f>
        <v>7</v>
      </c>
      <c r="K86">
        <f>MES_EOD!AA86+MES_EOD!AB86</f>
        <v>0</v>
      </c>
      <c r="L86">
        <f>NDMC_EOD!AA86+NDMC_EOD!AB86</f>
        <v>1.78</v>
      </c>
      <c r="M86">
        <f>TPDDL_EOD!AA86+TPDDL_EOD!AB86</f>
        <v>8.82</v>
      </c>
      <c r="N86">
        <f t="shared" si="6"/>
        <v>31.6</v>
      </c>
      <c r="O86" s="112">
        <f t="shared" si="7"/>
        <v>0</v>
      </c>
      <c r="P86">
        <v>14</v>
      </c>
      <c r="Q86">
        <v>7</v>
      </c>
      <c r="R86">
        <v>0</v>
      </c>
      <c r="S86">
        <v>1.78</v>
      </c>
      <c r="T86">
        <v>8.82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30</v>
      </c>
      <c r="D87">
        <f>GT!M87</f>
        <v>31.6</v>
      </c>
      <c r="E87">
        <f>GT!N87</f>
        <v>0</v>
      </c>
      <c r="F87">
        <f t="shared" si="10"/>
        <v>66</v>
      </c>
      <c r="G87">
        <f t="shared" si="11"/>
        <v>31.6</v>
      </c>
      <c r="H87" s="112"/>
      <c r="I87">
        <f>BRPL_EOD!AA87+BRPL_EOD!AB87</f>
        <v>14</v>
      </c>
      <c r="J87">
        <f>BYPL_EOD!AA87+BYPL_EOD!AB87</f>
        <v>7</v>
      </c>
      <c r="K87">
        <f>MES_EOD!AA87+MES_EOD!AB87</f>
        <v>0</v>
      </c>
      <c r="L87">
        <f>NDMC_EOD!AA87+NDMC_EOD!AB87</f>
        <v>1.78</v>
      </c>
      <c r="M87">
        <f>TPDDL_EOD!AA87+TPDDL_EOD!AB87</f>
        <v>8.82</v>
      </c>
      <c r="N87">
        <f t="shared" si="6"/>
        <v>31.6</v>
      </c>
      <c r="O87" s="112">
        <f t="shared" si="7"/>
        <v>0</v>
      </c>
      <c r="P87">
        <v>14</v>
      </c>
      <c r="Q87">
        <v>7</v>
      </c>
      <c r="R87">
        <v>0</v>
      </c>
      <c r="S87">
        <v>1.78</v>
      </c>
      <c r="T87">
        <v>8.82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66</v>
      </c>
      <c r="G88">
        <f t="shared" si="11"/>
        <v>32.6</v>
      </c>
      <c r="H88" s="112"/>
      <c r="I88">
        <f>BRPL_EOD!AA88+BRPL_EOD!AB88</f>
        <v>14</v>
      </c>
      <c r="J88">
        <f>BYPL_EOD!AA88+BYPL_EOD!AB88</f>
        <v>7.3</v>
      </c>
      <c r="K88">
        <f>MES_EOD!AA88+MES_EOD!AB88</f>
        <v>0</v>
      </c>
      <c r="L88">
        <f>NDMC_EOD!AA88+NDMC_EOD!AB88</f>
        <v>1.78</v>
      </c>
      <c r="M88">
        <f>TPDDL_EOD!AA88+TPDDL_EOD!AB88</f>
        <v>9.52</v>
      </c>
      <c r="N88">
        <f t="shared" si="6"/>
        <v>32.6</v>
      </c>
      <c r="O88" s="112">
        <f t="shared" si="7"/>
        <v>0</v>
      </c>
      <c r="P88">
        <v>14</v>
      </c>
      <c r="Q88">
        <v>7.3</v>
      </c>
      <c r="R88">
        <v>0</v>
      </c>
      <c r="S88">
        <v>1.78</v>
      </c>
      <c r="T88">
        <v>9.52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66</v>
      </c>
      <c r="G89">
        <f t="shared" si="11"/>
        <v>32.6</v>
      </c>
      <c r="H89" s="112"/>
      <c r="I89">
        <f>BRPL_EOD!AA89+BRPL_EOD!AB89</f>
        <v>14</v>
      </c>
      <c r="J89">
        <f>BYPL_EOD!AA89+BYPL_EOD!AB89</f>
        <v>7.3</v>
      </c>
      <c r="K89">
        <f>MES_EOD!AA89+MES_EOD!AB89</f>
        <v>0</v>
      </c>
      <c r="L89">
        <f>NDMC_EOD!AA89+NDMC_EOD!AB89</f>
        <v>1.78</v>
      </c>
      <c r="M89">
        <f>TPDDL_EOD!AA89+TPDDL_EOD!AB89</f>
        <v>9.52</v>
      </c>
      <c r="N89">
        <f t="shared" si="6"/>
        <v>32.6</v>
      </c>
      <c r="O89" s="112">
        <f t="shared" si="7"/>
        <v>0</v>
      </c>
      <c r="P89">
        <v>14</v>
      </c>
      <c r="Q89">
        <v>7.3</v>
      </c>
      <c r="R89">
        <v>0</v>
      </c>
      <c r="S89">
        <v>1.78</v>
      </c>
      <c r="T89">
        <v>9.52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66</v>
      </c>
      <c r="G90">
        <f t="shared" si="11"/>
        <v>32.6</v>
      </c>
      <c r="H90" s="112"/>
      <c r="I90">
        <f>BRPL_EOD!AA90+BRPL_EOD!AB90</f>
        <v>14</v>
      </c>
      <c r="J90">
        <f>BYPL_EOD!AA90+BYPL_EOD!AB90</f>
        <v>7.3</v>
      </c>
      <c r="K90">
        <f>MES_EOD!AA90+MES_EOD!AB90</f>
        <v>0</v>
      </c>
      <c r="L90">
        <f>NDMC_EOD!AA90+NDMC_EOD!AB90</f>
        <v>1.78</v>
      </c>
      <c r="M90">
        <f>TPDDL_EOD!AA90+TPDDL_EOD!AB90</f>
        <v>9.52</v>
      </c>
      <c r="N90">
        <f t="shared" si="6"/>
        <v>32.6</v>
      </c>
      <c r="O90" s="112">
        <f t="shared" si="7"/>
        <v>0</v>
      </c>
      <c r="P90">
        <v>14</v>
      </c>
      <c r="Q90">
        <v>7.3</v>
      </c>
      <c r="R90">
        <v>0</v>
      </c>
      <c r="S90">
        <v>1.78</v>
      </c>
      <c r="T90">
        <v>9.52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66</v>
      </c>
      <c r="G91">
        <f t="shared" si="11"/>
        <v>32.6</v>
      </c>
      <c r="H91" s="112"/>
      <c r="I91">
        <f>BRPL_EOD!AA91+BRPL_EOD!AB91</f>
        <v>14</v>
      </c>
      <c r="J91">
        <f>BYPL_EOD!AA91+BYPL_EOD!AB91</f>
        <v>7.3</v>
      </c>
      <c r="K91">
        <f>MES_EOD!AA91+MES_EOD!AB91</f>
        <v>0</v>
      </c>
      <c r="L91">
        <f>NDMC_EOD!AA91+NDMC_EOD!AB91</f>
        <v>1.78</v>
      </c>
      <c r="M91">
        <f>TPDDL_EOD!AA91+TPDDL_EOD!AB91</f>
        <v>9.52</v>
      </c>
      <c r="N91">
        <f t="shared" si="6"/>
        <v>32.6</v>
      </c>
      <c r="O91" s="112">
        <f t="shared" si="7"/>
        <v>0</v>
      </c>
      <c r="P91">
        <v>14</v>
      </c>
      <c r="Q91">
        <v>7.3</v>
      </c>
      <c r="R91">
        <v>0</v>
      </c>
      <c r="S91">
        <v>1.78</v>
      </c>
      <c r="T91">
        <v>9.52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66</v>
      </c>
      <c r="G92">
        <f t="shared" si="11"/>
        <v>32.6</v>
      </c>
      <c r="H92" s="112"/>
      <c r="I92">
        <f>BRPL_EOD!AA92+BRPL_EOD!AB92</f>
        <v>14</v>
      </c>
      <c r="J92">
        <f>BYPL_EOD!AA92+BYPL_EOD!AB92</f>
        <v>7.3</v>
      </c>
      <c r="K92">
        <f>MES_EOD!AA92+MES_EOD!AB92</f>
        <v>0</v>
      </c>
      <c r="L92">
        <f>NDMC_EOD!AA92+NDMC_EOD!AB92</f>
        <v>1.78</v>
      </c>
      <c r="M92">
        <f>TPDDL_EOD!AA92+TPDDL_EOD!AB92</f>
        <v>9.52</v>
      </c>
      <c r="N92">
        <f t="shared" si="6"/>
        <v>32.6</v>
      </c>
      <c r="O92" s="112">
        <f t="shared" si="7"/>
        <v>0</v>
      </c>
      <c r="P92">
        <v>14</v>
      </c>
      <c r="Q92">
        <v>7.3</v>
      </c>
      <c r="R92">
        <v>0</v>
      </c>
      <c r="S92">
        <v>1.78</v>
      </c>
      <c r="T92">
        <v>9.52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66</v>
      </c>
      <c r="G93">
        <f t="shared" si="11"/>
        <v>32.6</v>
      </c>
      <c r="H93" s="112"/>
      <c r="I93">
        <f>BRPL_EOD!AA93+BRPL_EOD!AB93</f>
        <v>14</v>
      </c>
      <c r="J93">
        <f>BYPL_EOD!AA93+BYPL_EOD!AB93</f>
        <v>7.3</v>
      </c>
      <c r="K93">
        <f>MES_EOD!AA93+MES_EOD!AB93</f>
        <v>0</v>
      </c>
      <c r="L93">
        <f>NDMC_EOD!AA93+NDMC_EOD!AB93</f>
        <v>1.78</v>
      </c>
      <c r="M93">
        <f>TPDDL_EOD!AA93+TPDDL_EOD!AB93</f>
        <v>9.52</v>
      </c>
      <c r="N93">
        <f t="shared" si="6"/>
        <v>32.6</v>
      </c>
      <c r="O93" s="112">
        <f t="shared" si="7"/>
        <v>0</v>
      </c>
      <c r="P93">
        <v>14</v>
      </c>
      <c r="Q93">
        <v>7.3</v>
      </c>
      <c r="R93">
        <v>0</v>
      </c>
      <c r="S93">
        <v>1.78</v>
      </c>
      <c r="T93">
        <v>9.52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66</v>
      </c>
      <c r="G94">
        <f t="shared" si="11"/>
        <v>32.6</v>
      </c>
      <c r="H94" s="112"/>
      <c r="I94">
        <f>BRPL_EOD!AA94+BRPL_EOD!AB94</f>
        <v>14</v>
      </c>
      <c r="J94">
        <f>BYPL_EOD!AA94+BYPL_EOD!AB94</f>
        <v>7.3</v>
      </c>
      <c r="K94">
        <f>MES_EOD!AA94+MES_EOD!AB94</f>
        <v>0</v>
      </c>
      <c r="L94">
        <f>NDMC_EOD!AA94+NDMC_EOD!AB94</f>
        <v>1.78</v>
      </c>
      <c r="M94">
        <f>TPDDL_EOD!AA94+TPDDL_EOD!AB94</f>
        <v>9.52</v>
      </c>
      <c r="N94">
        <f t="shared" si="6"/>
        <v>32.6</v>
      </c>
      <c r="O94" s="112">
        <f t="shared" si="7"/>
        <v>0</v>
      </c>
      <c r="P94">
        <v>14</v>
      </c>
      <c r="Q94">
        <v>7.3</v>
      </c>
      <c r="R94">
        <v>0</v>
      </c>
      <c r="S94">
        <v>1.78</v>
      </c>
      <c r="T94">
        <v>9.52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66</v>
      </c>
      <c r="G95">
        <f t="shared" si="11"/>
        <v>32.6</v>
      </c>
      <c r="H95" s="112"/>
      <c r="I95">
        <f>BRPL_EOD!AA95+BRPL_EOD!AB95</f>
        <v>14</v>
      </c>
      <c r="J95">
        <f>BYPL_EOD!AA95+BYPL_EOD!AB95</f>
        <v>7.3</v>
      </c>
      <c r="K95">
        <f>MES_EOD!AA95+MES_EOD!AB95</f>
        <v>0</v>
      </c>
      <c r="L95">
        <f>NDMC_EOD!AA95+NDMC_EOD!AB95</f>
        <v>1.78</v>
      </c>
      <c r="M95">
        <f>TPDDL_EOD!AA95+TPDDL_EOD!AB95</f>
        <v>9.52</v>
      </c>
      <c r="N95">
        <f t="shared" si="6"/>
        <v>32.6</v>
      </c>
      <c r="O95" s="112">
        <f t="shared" si="7"/>
        <v>0</v>
      </c>
      <c r="P95">
        <v>14</v>
      </c>
      <c r="Q95">
        <v>7.3</v>
      </c>
      <c r="R95">
        <v>0</v>
      </c>
      <c r="S95">
        <v>1.78</v>
      </c>
      <c r="T95">
        <v>9.52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66</v>
      </c>
      <c r="G96">
        <f t="shared" si="11"/>
        <v>32.6</v>
      </c>
      <c r="H96" s="112"/>
      <c r="I96">
        <f>BRPL_EOD!AA96+BRPL_EOD!AB96</f>
        <v>14</v>
      </c>
      <c r="J96">
        <f>BYPL_EOD!AA96+BYPL_EOD!AB96</f>
        <v>7.3</v>
      </c>
      <c r="K96">
        <f>MES_EOD!AA96+MES_EOD!AB96</f>
        <v>0</v>
      </c>
      <c r="L96">
        <f>NDMC_EOD!AA96+NDMC_EOD!AB96</f>
        <v>1.78</v>
      </c>
      <c r="M96">
        <f>TPDDL_EOD!AA96+TPDDL_EOD!AB96</f>
        <v>9.52</v>
      </c>
      <c r="N96">
        <f t="shared" si="6"/>
        <v>32.6</v>
      </c>
      <c r="O96" s="112">
        <f t="shared" si="7"/>
        <v>0</v>
      </c>
      <c r="P96">
        <v>14</v>
      </c>
      <c r="Q96">
        <v>7.3</v>
      </c>
      <c r="R96">
        <v>0</v>
      </c>
      <c r="S96">
        <v>1.78</v>
      </c>
      <c r="T96">
        <v>9.52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66</v>
      </c>
      <c r="G97">
        <f t="shared" si="11"/>
        <v>32.6</v>
      </c>
      <c r="H97" s="112"/>
      <c r="I97">
        <f>BRPL_EOD!AA97+BRPL_EOD!AB97</f>
        <v>14</v>
      </c>
      <c r="J97">
        <f>BYPL_EOD!AA97+BYPL_EOD!AB97</f>
        <v>7.3</v>
      </c>
      <c r="K97">
        <f>MES_EOD!AA97+MES_EOD!AB97</f>
        <v>0</v>
      </c>
      <c r="L97">
        <f>NDMC_EOD!AA97+NDMC_EOD!AB97</f>
        <v>1.78</v>
      </c>
      <c r="M97">
        <f>TPDDL_EOD!AA97+TPDDL_EOD!AB97</f>
        <v>9.52</v>
      </c>
      <c r="N97">
        <f t="shared" si="6"/>
        <v>32.6</v>
      </c>
      <c r="O97" s="112">
        <f t="shared" si="7"/>
        <v>0</v>
      </c>
      <c r="P97">
        <v>14</v>
      </c>
      <c r="Q97">
        <v>7.3</v>
      </c>
      <c r="R97">
        <v>0</v>
      </c>
      <c r="S97">
        <v>1.78</v>
      </c>
      <c r="T97">
        <v>9.52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66</v>
      </c>
      <c r="G98">
        <f t="shared" si="11"/>
        <v>32.6</v>
      </c>
      <c r="H98" s="112"/>
      <c r="I98">
        <f>BRPL_EOD!AA98+BRPL_EOD!AB98</f>
        <v>14</v>
      </c>
      <c r="J98">
        <f>BYPL_EOD!AA98+BYPL_EOD!AB98</f>
        <v>7.3</v>
      </c>
      <c r="K98">
        <f>MES_EOD!AA98+MES_EOD!AB98</f>
        <v>0</v>
      </c>
      <c r="L98">
        <f>NDMC_EOD!AA98+NDMC_EOD!AB98</f>
        <v>1.78</v>
      </c>
      <c r="M98">
        <f>TPDDL_EOD!AA98+TPDDL_EOD!AB98</f>
        <v>9.52</v>
      </c>
      <c r="N98">
        <f t="shared" si="6"/>
        <v>32.6</v>
      </c>
      <c r="O98" s="112">
        <f t="shared" si="7"/>
        <v>0</v>
      </c>
      <c r="P98">
        <v>14</v>
      </c>
      <c r="Q98">
        <v>7.3</v>
      </c>
      <c r="R98">
        <v>0</v>
      </c>
      <c r="S98">
        <v>1.78</v>
      </c>
      <c r="T98">
        <v>9.52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0.86399999999999999</v>
      </c>
      <c r="C99" s="114">
        <f t="shared" ref="C99:U99" si="12">SUM(C3:C98)/4000</f>
        <v>0.72</v>
      </c>
      <c r="D99" s="114">
        <f t="shared" si="12"/>
        <v>0.77994999999999959</v>
      </c>
      <c r="E99" s="114">
        <f t="shared" si="12"/>
        <v>0</v>
      </c>
      <c r="F99" s="114">
        <f t="shared" si="12"/>
        <v>1.5840000000000001</v>
      </c>
      <c r="G99" s="114">
        <f t="shared" si="12"/>
        <v>0.77994999999999959</v>
      </c>
      <c r="H99" s="114"/>
      <c r="I99" s="114">
        <f t="shared" si="12"/>
        <v>0.33882999999999991</v>
      </c>
      <c r="J99" s="114">
        <f t="shared" si="12"/>
        <v>0.17737499999999989</v>
      </c>
      <c r="K99" s="114">
        <f t="shared" si="12"/>
        <v>0</v>
      </c>
      <c r="L99" s="114">
        <f t="shared" si="12"/>
        <v>4.2720000000000022E-2</v>
      </c>
      <c r="M99" s="114">
        <f t="shared" si="12"/>
        <v>0.22372500000000034</v>
      </c>
      <c r="N99" s="114">
        <f t="shared" si="12"/>
        <v>0.78264999999999862</v>
      </c>
      <c r="O99" s="114">
        <f t="shared" si="12"/>
        <v>-2.7000000000000188E-3</v>
      </c>
      <c r="P99" s="114">
        <f t="shared" si="12"/>
        <v>0.33763177893553958</v>
      </c>
      <c r="Q99" s="114">
        <f t="shared" si="12"/>
        <v>0.17676622689108237</v>
      </c>
      <c r="R99" s="114">
        <f t="shared" si="12"/>
        <v>0</v>
      </c>
      <c r="S99" s="114">
        <f t="shared" si="12"/>
        <v>4.2567654750375765E-2</v>
      </c>
      <c r="T99" s="114">
        <f t="shared" si="12"/>
        <v>0.22298433942300239</v>
      </c>
      <c r="U99" s="114">
        <f t="shared" si="12"/>
        <v>0.77994999999999959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102.21</v>
      </c>
      <c r="J3">
        <f>BYPL_EOD!AI3+BYPL_EOD!AJ3</f>
        <v>55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102.20600757782898</v>
      </c>
      <c r="Q3">
        <v>54.997851646420067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102.21</v>
      </c>
      <c r="J4">
        <f>BYPL_EOD!AI4+BYPL_EOD!AJ4</f>
        <v>55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102.20600757782898</v>
      </c>
      <c r="Q4">
        <v>54.997851646420067</v>
      </c>
      <c r="R4">
        <v>5.8397718839107844</v>
      </c>
      <c r="S4">
        <v>23.349087926252881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102.21</v>
      </c>
      <c r="J5">
        <f>BYPL_EOD!AI5+BYPL_EOD!AJ5</f>
        <v>55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102.20600757782898</v>
      </c>
      <c r="Q5">
        <v>54.997851646420067</v>
      </c>
      <c r="R5">
        <v>5.8397718839107844</v>
      </c>
      <c r="S5">
        <v>23.349087926252881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102.21</v>
      </c>
      <c r="J6">
        <f>BYPL_EOD!AI6+BYPL_EOD!AJ6</f>
        <v>55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102.20600757782898</v>
      </c>
      <c r="Q6">
        <v>54.997851646420067</v>
      </c>
      <c r="R6">
        <v>5.8397718839107844</v>
      </c>
      <c r="S6">
        <v>23.349087926252881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102.21</v>
      </c>
      <c r="J7">
        <f>BYPL_EOD!AI7+BYPL_EOD!AJ7</f>
        <v>55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102.20600757782898</v>
      </c>
      <c r="Q7">
        <v>54.997851646420067</v>
      </c>
      <c r="R7">
        <v>5.8397718839107844</v>
      </c>
      <c r="S7">
        <v>23.349087926252881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102.21</v>
      </c>
      <c r="J8">
        <f>BYPL_EOD!AI8+BYPL_EOD!AJ8</f>
        <v>55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102.20600757782898</v>
      </c>
      <c r="Q8">
        <v>54.997851646420067</v>
      </c>
      <c r="R8">
        <v>5.8397718839107844</v>
      </c>
      <c r="S8">
        <v>23.349087926252881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102.21</v>
      </c>
      <c r="J9">
        <f>BYPL_EOD!AI9+BYPL_EOD!AJ9</f>
        <v>55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102.20600757782898</v>
      </c>
      <c r="Q9">
        <v>54.997851646420067</v>
      </c>
      <c r="R9">
        <v>5.8397718839107844</v>
      </c>
      <c r="S9">
        <v>23.349087926252881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102.21</v>
      </c>
      <c r="J10">
        <f>BYPL_EOD!AI10+BYPL_EOD!AJ10</f>
        <v>55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102.20600757782898</v>
      </c>
      <c r="Q10">
        <v>54.997851646420067</v>
      </c>
      <c r="R10">
        <v>5.8397718839107844</v>
      </c>
      <c r="S10">
        <v>23.349087926252881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102.21</v>
      </c>
      <c r="J11">
        <f>BYPL_EOD!AI11+BYPL_EOD!AJ11</f>
        <v>55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102.20600757782898</v>
      </c>
      <c r="Q11">
        <v>54.997851646420067</v>
      </c>
      <c r="R11">
        <v>5.8397718839107844</v>
      </c>
      <c r="S11">
        <v>23.349087926252881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102.21</v>
      </c>
      <c r="J12">
        <f>BYPL_EOD!AI12+BYPL_EOD!AJ12</f>
        <v>55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102.20600757782898</v>
      </c>
      <c r="Q12">
        <v>54.997851646420067</v>
      </c>
      <c r="R12">
        <v>5.8397718839107844</v>
      </c>
      <c r="S12">
        <v>23.349087926252881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102.21</v>
      </c>
      <c r="J13">
        <f>BYPL_EOD!AI13+BYPL_EOD!AJ13</f>
        <v>55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102.20600757782898</v>
      </c>
      <c r="Q13">
        <v>54.997851646420067</v>
      </c>
      <c r="R13">
        <v>5.8397718839107844</v>
      </c>
      <c r="S13">
        <v>23.349087926252881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102.21</v>
      </c>
      <c r="J14">
        <f>BYPL_EOD!AI14+BYPL_EOD!AJ14</f>
        <v>55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102.20600757782898</v>
      </c>
      <c r="Q14">
        <v>54.997851646420067</v>
      </c>
      <c r="R14">
        <v>5.8397718839107844</v>
      </c>
      <c r="S14">
        <v>23.349087926252881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102.21</v>
      </c>
      <c r="J15">
        <f>BYPL_EOD!AI15+BYPL_EOD!AJ15</f>
        <v>55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102.20600757782898</v>
      </c>
      <c r="Q15">
        <v>54.997851646420067</v>
      </c>
      <c r="R15">
        <v>5.8397718839107844</v>
      </c>
      <c r="S15">
        <v>23.349087926252881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102.21</v>
      </c>
      <c r="J16">
        <f>BYPL_EOD!AI16+BYPL_EOD!AJ16</f>
        <v>55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102.20600757782898</v>
      </c>
      <c r="Q16">
        <v>54.997851646420067</v>
      </c>
      <c r="R16">
        <v>5.8397718839107844</v>
      </c>
      <c r="S16">
        <v>23.349087926252881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288</v>
      </c>
      <c r="E17">
        <f>BAWANA!AM17</f>
        <v>0</v>
      </c>
      <c r="F17">
        <f t="shared" si="4"/>
        <v>256</v>
      </c>
      <c r="G17">
        <f t="shared" si="5"/>
        <v>288</v>
      </c>
      <c r="H17" s="112"/>
      <c r="I17">
        <f>BRPL_EOD!AI17+BRPL_EOD!AJ17</f>
        <v>134.21</v>
      </c>
      <c r="J17">
        <f>BYPL_EOD!AI17+BYPL_EOD!AJ17</f>
        <v>55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288.01</v>
      </c>
      <c r="O17" s="112">
        <f t="shared" si="1"/>
        <v>-9.9999999999909051E-3</v>
      </c>
      <c r="P17">
        <v>134.20534009235791</v>
      </c>
      <c r="Q17">
        <v>54.998090344085277</v>
      </c>
      <c r="R17">
        <v>5.8397972292628726</v>
      </c>
      <c r="S17">
        <v>23.349189264261661</v>
      </c>
      <c r="T17">
        <v>69.607583070032291</v>
      </c>
      <c r="U17" s="114">
        <f t="shared" si="2"/>
        <v>288</v>
      </c>
      <c r="V17" s="112">
        <f t="shared" si="3"/>
        <v>0</v>
      </c>
      <c r="Y17">
        <f>BAWANA!AW17+BAWANA!AX17</f>
        <v>0</v>
      </c>
      <c r="Z17">
        <f>BAWANA!BD17+BAWANA!BE17</f>
        <v>32</v>
      </c>
      <c r="AA17">
        <f>BAWANA!X17+BAWANA!Y17</f>
        <v>0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288</v>
      </c>
      <c r="E18">
        <f>BAWANA!AM18</f>
        <v>0</v>
      </c>
      <c r="F18">
        <f t="shared" si="4"/>
        <v>256</v>
      </c>
      <c r="G18">
        <f t="shared" si="5"/>
        <v>288</v>
      </c>
      <c r="H18" s="112"/>
      <c r="I18">
        <f>BRPL_EOD!AI18+BRPL_EOD!AJ18</f>
        <v>134.21</v>
      </c>
      <c r="J18">
        <f>BYPL_EOD!AI18+BYPL_EOD!AJ18</f>
        <v>55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288.01</v>
      </c>
      <c r="O18" s="112">
        <f t="shared" si="1"/>
        <v>-9.9999999999909051E-3</v>
      </c>
      <c r="P18">
        <v>134.20534009235791</v>
      </c>
      <c r="Q18">
        <v>54.998090344085277</v>
      </c>
      <c r="R18">
        <v>5.8397972292628726</v>
      </c>
      <c r="S18">
        <v>23.349189264261661</v>
      </c>
      <c r="T18">
        <v>69.607583070032291</v>
      </c>
      <c r="U18" s="114">
        <f t="shared" si="2"/>
        <v>288</v>
      </c>
      <c r="V18" s="112">
        <f t="shared" si="3"/>
        <v>0</v>
      </c>
      <c r="Y18">
        <f>BAWANA!AW18+BAWANA!AX18</f>
        <v>0</v>
      </c>
      <c r="Z18">
        <f>BAWANA!BD18+BAWANA!BE18</f>
        <v>32</v>
      </c>
      <c r="AA18">
        <f>BAWANA!X18+BAWANA!Y18</f>
        <v>0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278.39999999999998</v>
      </c>
      <c r="E19">
        <f>BAWANA!AM19</f>
        <v>0</v>
      </c>
      <c r="F19">
        <f t="shared" si="4"/>
        <v>256</v>
      </c>
      <c r="G19">
        <f t="shared" si="5"/>
        <v>278.39999999999998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278.41000000000003</v>
      </c>
      <c r="O19" s="112">
        <f t="shared" si="1"/>
        <v>-1.0000000000047748E-2</v>
      </c>
      <c r="P19">
        <v>134.60516504435904</v>
      </c>
      <c r="Q19">
        <v>44.99838367874716</v>
      </c>
      <c r="R19">
        <v>5.8397902374196322</v>
      </c>
      <c r="S19">
        <v>23.349161308861031</v>
      </c>
      <c r="T19">
        <v>69.607499730613114</v>
      </c>
      <c r="U19" s="114">
        <f t="shared" si="2"/>
        <v>278.39999999999998</v>
      </c>
      <c r="V19" s="112">
        <f t="shared" si="3"/>
        <v>0</v>
      </c>
      <c r="Y19">
        <f>BAWANA!AW19+BAWANA!AX19</f>
        <v>9.6</v>
      </c>
      <c r="Z19">
        <f>BAWANA!BD19+BAWANA!BE19</f>
        <v>32</v>
      </c>
      <c r="AA19">
        <f>BAWANA!X19+BAWANA!Y19</f>
        <v>9.6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278.39999999999998</v>
      </c>
      <c r="E20">
        <f>BAWANA!AM20</f>
        <v>0</v>
      </c>
      <c r="F20">
        <f t="shared" si="4"/>
        <v>256</v>
      </c>
      <c r="G20">
        <f t="shared" si="5"/>
        <v>278.39999999999998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278.41000000000003</v>
      </c>
      <c r="O20" s="112">
        <f t="shared" si="1"/>
        <v>-1.0000000000047748E-2</v>
      </c>
      <c r="P20">
        <v>134.60516504435904</v>
      </c>
      <c r="Q20">
        <v>44.99838367874716</v>
      </c>
      <c r="R20">
        <v>5.8397902374196322</v>
      </c>
      <c r="S20">
        <v>23.349161308861031</v>
      </c>
      <c r="T20">
        <v>69.607499730613114</v>
      </c>
      <c r="U20" s="114">
        <f t="shared" si="2"/>
        <v>278.39999999999998</v>
      </c>
      <c r="V20" s="112">
        <f t="shared" si="3"/>
        <v>0</v>
      </c>
      <c r="Y20">
        <f>BAWANA!AW20+BAWANA!AX20</f>
        <v>9.6</v>
      </c>
      <c r="Z20">
        <f>BAWANA!BD20+BAWANA!BE20</f>
        <v>32</v>
      </c>
      <c r="AA20">
        <f>BAWANA!X20+BAWANA!Y20</f>
        <v>9.6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278.39999999999998</v>
      </c>
      <c r="E21">
        <f>BAWANA!AM21</f>
        <v>0</v>
      </c>
      <c r="F21">
        <f t="shared" si="4"/>
        <v>256</v>
      </c>
      <c r="G21">
        <f t="shared" si="5"/>
        <v>278.39999999999998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278.41000000000003</v>
      </c>
      <c r="O21" s="112">
        <f t="shared" si="1"/>
        <v>-1.0000000000047748E-2</v>
      </c>
      <c r="P21">
        <v>134.60516504435904</v>
      </c>
      <c r="Q21">
        <v>44.99838367874716</v>
      </c>
      <c r="R21">
        <v>5.8397902374196322</v>
      </c>
      <c r="S21">
        <v>23.349161308861031</v>
      </c>
      <c r="T21">
        <v>69.607499730613114</v>
      </c>
      <c r="U21" s="114">
        <f t="shared" si="2"/>
        <v>278.39999999999998</v>
      </c>
      <c r="V21" s="112">
        <f t="shared" si="3"/>
        <v>0</v>
      </c>
      <c r="Y21">
        <f>BAWANA!AW21+BAWANA!AX21</f>
        <v>9.6</v>
      </c>
      <c r="Z21">
        <f>BAWANA!BD21+BAWANA!BE21</f>
        <v>32</v>
      </c>
      <c r="AA21">
        <f>BAWANA!X21+BAWANA!Y21</f>
        <v>9.6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288</v>
      </c>
      <c r="E22">
        <f>BAWANA!AM22</f>
        <v>0</v>
      </c>
      <c r="F22">
        <f t="shared" si="4"/>
        <v>256</v>
      </c>
      <c r="G22">
        <f t="shared" si="5"/>
        <v>288</v>
      </c>
      <c r="H22" s="112"/>
      <c r="I22">
        <f>BRPL_EOD!AI22+BRPL_EOD!AJ22</f>
        <v>134.21</v>
      </c>
      <c r="J22">
        <f>BYPL_EOD!AI22+BYPL_EOD!AJ22</f>
        <v>55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288.01</v>
      </c>
      <c r="O22" s="112">
        <f t="shared" si="1"/>
        <v>-9.9999999999909051E-3</v>
      </c>
      <c r="P22">
        <v>134.20534009235791</v>
      </c>
      <c r="Q22">
        <v>54.998090344085277</v>
      </c>
      <c r="R22">
        <v>5.8397972292628726</v>
      </c>
      <c r="S22">
        <v>23.349189264261661</v>
      </c>
      <c r="T22">
        <v>69.607583070032291</v>
      </c>
      <c r="U22" s="114">
        <f t="shared" si="2"/>
        <v>288</v>
      </c>
      <c r="V22" s="112">
        <f t="shared" si="3"/>
        <v>0</v>
      </c>
      <c r="Y22">
        <f>BAWANA!AW22+BAWANA!AX22</f>
        <v>0</v>
      </c>
      <c r="Z22">
        <f>BAWANA!BD22+BAWANA!BE22</f>
        <v>32</v>
      </c>
      <c r="AA22">
        <f>BAWANA!X22+BAWANA!Y22</f>
        <v>0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288</v>
      </c>
      <c r="E23">
        <f>BAWANA!AM23</f>
        <v>0</v>
      </c>
      <c r="F23">
        <f t="shared" si="4"/>
        <v>256</v>
      </c>
      <c r="G23">
        <f t="shared" si="5"/>
        <v>288</v>
      </c>
      <c r="H23" s="112"/>
      <c r="I23">
        <f>BRPL_EOD!AI23+BRPL_EOD!AJ23</f>
        <v>134.21</v>
      </c>
      <c r="J23">
        <f>BYPL_EOD!AI23+BYPL_EOD!AJ23</f>
        <v>55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288.01</v>
      </c>
      <c r="O23" s="112">
        <f t="shared" si="1"/>
        <v>-9.9999999999909051E-3</v>
      </c>
      <c r="P23">
        <v>134.20534009235791</v>
      </c>
      <c r="Q23">
        <v>54.998090344085277</v>
      </c>
      <c r="R23">
        <v>5.8397972292628726</v>
      </c>
      <c r="S23">
        <v>23.349189264261661</v>
      </c>
      <c r="T23">
        <v>69.607583070032291</v>
      </c>
      <c r="U23" s="114">
        <f t="shared" si="2"/>
        <v>288</v>
      </c>
      <c r="V23" s="112">
        <f t="shared" si="3"/>
        <v>0</v>
      </c>
      <c r="Y23">
        <f>BAWANA!AW23+BAWANA!AX23</f>
        <v>0</v>
      </c>
      <c r="Z23">
        <f>BAWANA!BD23+BAWANA!BE23</f>
        <v>32</v>
      </c>
      <c r="AA23">
        <f>BAWANA!X23+BAWANA!Y23</f>
        <v>0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288</v>
      </c>
      <c r="E24">
        <f>BAWANA!AM24</f>
        <v>0</v>
      </c>
      <c r="F24">
        <f t="shared" si="4"/>
        <v>256</v>
      </c>
      <c r="G24">
        <f t="shared" si="5"/>
        <v>288</v>
      </c>
      <c r="H24" s="112"/>
      <c r="I24">
        <f>BRPL_EOD!AI24+BRPL_EOD!AJ24</f>
        <v>134.21</v>
      </c>
      <c r="J24">
        <f>BYPL_EOD!AI24+BYPL_EOD!AJ24</f>
        <v>55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288.01</v>
      </c>
      <c r="O24" s="112">
        <f t="shared" si="1"/>
        <v>-9.9999999999909051E-3</v>
      </c>
      <c r="P24">
        <v>134.20534009235791</v>
      </c>
      <c r="Q24">
        <v>54.998090344085277</v>
      </c>
      <c r="R24">
        <v>5.8397972292628726</v>
      </c>
      <c r="S24">
        <v>23.349189264261661</v>
      </c>
      <c r="T24">
        <v>69.607583070032291</v>
      </c>
      <c r="U24" s="114">
        <f t="shared" si="2"/>
        <v>288</v>
      </c>
      <c r="V24" s="112">
        <f t="shared" si="3"/>
        <v>0</v>
      </c>
      <c r="Y24">
        <f>BAWANA!AW24+BAWANA!AX24</f>
        <v>0</v>
      </c>
      <c r="Z24">
        <f>BAWANA!BD24+BAWANA!BE24</f>
        <v>32</v>
      </c>
      <c r="AA24">
        <f>BAWANA!X24+BAWANA!Y24</f>
        <v>0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102.21</v>
      </c>
      <c r="J25">
        <f>BYPL_EOD!AI25+BYPL_EOD!AJ25</f>
        <v>55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102.20600757782898</v>
      </c>
      <c r="Q25">
        <v>54.997851646420067</v>
      </c>
      <c r="R25">
        <v>5.8397718839107844</v>
      </c>
      <c r="S25">
        <v>23.349087926252881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102.21</v>
      </c>
      <c r="J26">
        <f>BYPL_EOD!AI26+BYPL_EOD!AJ26</f>
        <v>55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102.20600757782898</v>
      </c>
      <c r="Q26">
        <v>54.997851646420067</v>
      </c>
      <c r="R26">
        <v>5.8397718839107844</v>
      </c>
      <c r="S26">
        <v>23.349087926252881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102.21</v>
      </c>
      <c r="J27">
        <f>BYPL_EOD!AI27+BYPL_EOD!AJ27</f>
        <v>55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102.20600757782898</v>
      </c>
      <c r="Q27">
        <v>54.997851646420067</v>
      </c>
      <c r="R27">
        <v>5.8397718839107844</v>
      </c>
      <c r="S27">
        <v>23.349087926252881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102.21</v>
      </c>
      <c r="J28">
        <f>BYPL_EOD!AI28+BYPL_EOD!AJ28</f>
        <v>55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102.20600757782898</v>
      </c>
      <c r="Q28">
        <v>54.997851646420067</v>
      </c>
      <c r="R28">
        <v>5.8397718839107844</v>
      </c>
      <c r="S28">
        <v>23.349087926252881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112.21</v>
      </c>
      <c r="J29">
        <f>BYPL_EOD!AI29+BYPL_EOD!AJ29</f>
        <v>45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112.20561696808718</v>
      </c>
      <c r="Q29">
        <v>44.998242256161873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278.39999999999998</v>
      </c>
      <c r="E30">
        <f>BAWANA!AM30</f>
        <v>0</v>
      </c>
      <c r="F30">
        <f t="shared" si="4"/>
        <v>256</v>
      </c>
      <c r="G30">
        <f t="shared" si="5"/>
        <v>278.39999999999998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278.41000000000003</v>
      </c>
      <c r="O30" s="112">
        <f t="shared" si="1"/>
        <v>-1.0000000000047748E-2</v>
      </c>
      <c r="P30">
        <v>134.60516504435904</v>
      </c>
      <c r="Q30">
        <v>44.99838367874716</v>
      </c>
      <c r="R30">
        <v>5.8397902374196322</v>
      </c>
      <c r="S30">
        <v>23.349161308861031</v>
      </c>
      <c r="T30">
        <v>69.607499730613114</v>
      </c>
      <c r="U30" s="114">
        <f t="shared" si="2"/>
        <v>278.39999999999998</v>
      </c>
      <c r="V30" s="112">
        <f t="shared" si="3"/>
        <v>0</v>
      </c>
      <c r="Y30">
        <f>BAWANA!AW30+BAWANA!AX30</f>
        <v>9.6</v>
      </c>
      <c r="Z30">
        <f>BAWANA!BD30+BAWANA!BE30</f>
        <v>32</v>
      </c>
      <c r="AA30">
        <f>BAWANA!X30+BAWANA!Y30</f>
        <v>9.6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278.39999999999998</v>
      </c>
      <c r="E31">
        <f>BAWANA!AM31</f>
        <v>0</v>
      </c>
      <c r="F31">
        <f t="shared" si="4"/>
        <v>256</v>
      </c>
      <c r="G31">
        <f t="shared" si="5"/>
        <v>278.39999999999998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278.41000000000003</v>
      </c>
      <c r="O31" s="112">
        <f t="shared" si="1"/>
        <v>-1.0000000000047748E-2</v>
      </c>
      <c r="P31">
        <v>134.60516504435904</v>
      </c>
      <c r="Q31">
        <v>44.99838367874716</v>
      </c>
      <c r="R31">
        <v>5.8397902374196322</v>
      </c>
      <c r="S31">
        <v>23.349161308861031</v>
      </c>
      <c r="T31">
        <v>69.607499730613114</v>
      </c>
      <c r="U31" s="114">
        <f t="shared" si="2"/>
        <v>278.39999999999998</v>
      </c>
      <c r="V31" s="112">
        <f t="shared" si="3"/>
        <v>0</v>
      </c>
      <c r="Y31">
        <f>BAWANA!AW31+BAWANA!AX31</f>
        <v>9.6</v>
      </c>
      <c r="Z31">
        <f>BAWANA!BD31+BAWANA!BE31</f>
        <v>32</v>
      </c>
      <c r="AA31">
        <f>BAWANA!X31+BAWANA!Y31</f>
        <v>9.6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263.05</v>
      </c>
      <c r="E32">
        <f>BAWANA!AM32</f>
        <v>0</v>
      </c>
      <c r="F32">
        <f t="shared" si="4"/>
        <v>256</v>
      </c>
      <c r="G32">
        <f t="shared" si="5"/>
        <v>263.05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23.35</v>
      </c>
      <c r="M32">
        <f>TPDDL_EOD!AI32+TPDDL_EOD!AJ32</f>
        <v>54.26</v>
      </c>
      <c r="N32">
        <f t="shared" si="0"/>
        <v>263.06</v>
      </c>
      <c r="O32" s="112">
        <f t="shared" si="1"/>
        <v>-9.9999999999909051E-3</v>
      </c>
      <c r="P32">
        <v>134.60488291644492</v>
      </c>
      <c r="Q32">
        <v>44.998289363643273</v>
      </c>
      <c r="R32">
        <v>5.8397779974150383</v>
      </c>
      <c r="S32">
        <v>23.349112369801567</v>
      </c>
      <c r="T32">
        <v>54.257937352695201</v>
      </c>
      <c r="U32" s="114">
        <f t="shared" si="2"/>
        <v>263.05</v>
      </c>
      <c r="V32" s="112">
        <f t="shared" si="3"/>
        <v>0</v>
      </c>
      <c r="Y32">
        <f>BAWANA!AW32+BAWANA!AX32</f>
        <v>24.95</v>
      </c>
      <c r="Z32">
        <f>BAWANA!BD32+BAWANA!BE32</f>
        <v>32</v>
      </c>
      <c r="AA32">
        <f>BAWANA!X32+BAWANA!Y32</f>
        <v>24.95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263.05</v>
      </c>
      <c r="E33">
        <f>BAWANA!AM33</f>
        <v>0</v>
      </c>
      <c r="F33">
        <f t="shared" si="4"/>
        <v>256</v>
      </c>
      <c r="G33">
        <f t="shared" si="5"/>
        <v>263.05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23.35</v>
      </c>
      <c r="M33">
        <f>TPDDL_EOD!AI33+TPDDL_EOD!AJ33</f>
        <v>54.26</v>
      </c>
      <c r="N33">
        <f t="shared" si="0"/>
        <v>263.06</v>
      </c>
      <c r="O33" s="112">
        <f t="shared" si="1"/>
        <v>-9.9999999999909051E-3</v>
      </c>
      <c r="P33">
        <v>134.60488291644492</v>
      </c>
      <c r="Q33">
        <v>44.998289363643273</v>
      </c>
      <c r="R33">
        <v>5.8397779974150383</v>
      </c>
      <c r="S33">
        <v>23.349112369801567</v>
      </c>
      <c r="T33">
        <v>54.257937352695201</v>
      </c>
      <c r="U33" s="114">
        <f t="shared" si="2"/>
        <v>263.05</v>
      </c>
      <c r="V33" s="112">
        <f t="shared" si="3"/>
        <v>0</v>
      </c>
      <c r="Y33">
        <f>BAWANA!AW33+BAWANA!AX33</f>
        <v>24.95</v>
      </c>
      <c r="Z33">
        <f>BAWANA!BD33+BAWANA!BE33</f>
        <v>32</v>
      </c>
      <c r="AA33">
        <f>BAWANA!X33+BAWANA!Y33</f>
        <v>24.95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263.05</v>
      </c>
      <c r="E34">
        <f>BAWANA!AM34</f>
        <v>0</v>
      </c>
      <c r="F34">
        <f t="shared" si="4"/>
        <v>256</v>
      </c>
      <c r="G34">
        <f t="shared" si="5"/>
        <v>263.05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23.35</v>
      </c>
      <c r="M34">
        <f>TPDDL_EOD!AI34+TPDDL_EOD!AJ34</f>
        <v>54.26</v>
      </c>
      <c r="N34">
        <f t="shared" si="0"/>
        <v>263.06</v>
      </c>
      <c r="O34" s="112">
        <f t="shared" si="1"/>
        <v>-9.9999999999909051E-3</v>
      </c>
      <c r="P34">
        <v>134.60488291644492</v>
      </c>
      <c r="Q34">
        <v>44.998289363643273</v>
      </c>
      <c r="R34">
        <v>5.8397779974150383</v>
      </c>
      <c r="S34">
        <v>23.349112369801567</v>
      </c>
      <c r="T34">
        <v>54.257937352695201</v>
      </c>
      <c r="U34" s="114">
        <f t="shared" si="2"/>
        <v>263.05</v>
      </c>
      <c r="V34" s="112">
        <f t="shared" si="3"/>
        <v>0</v>
      </c>
      <c r="Y34">
        <f>BAWANA!AW34+BAWANA!AX34</f>
        <v>24.95</v>
      </c>
      <c r="Z34">
        <f>BAWANA!BD34+BAWANA!BE34</f>
        <v>32</v>
      </c>
      <c r="AA34">
        <f>BAWANA!X34+BAWANA!Y34</f>
        <v>24.95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263.19</v>
      </c>
      <c r="E35">
        <f>BAWANA!AM35</f>
        <v>0</v>
      </c>
      <c r="F35">
        <f t="shared" si="4"/>
        <v>256</v>
      </c>
      <c r="G35">
        <f t="shared" si="5"/>
        <v>263.19</v>
      </c>
      <c r="H35" s="112"/>
      <c r="I35">
        <f>BRPL_EOD!AI35+BRPL_EOD!AJ35</f>
        <v>134.61000000000001</v>
      </c>
      <c r="J35">
        <f>BYPL_EOD!AI35+BYPL_EOD!AJ35</f>
        <v>45.42</v>
      </c>
      <c r="K35">
        <f>MES_EOD!AI35+MES_EOD!AJ35</f>
        <v>5.84</v>
      </c>
      <c r="L35">
        <f>NDMC_EOD!AI35+NDMC_EOD!AJ35</f>
        <v>23.35</v>
      </c>
      <c r="M35">
        <f>TPDDL_EOD!AI35+TPDDL_EOD!AJ35</f>
        <v>53.97</v>
      </c>
      <c r="N35">
        <f t="shared" si="0"/>
        <v>263.19000000000005</v>
      </c>
      <c r="O35" s="112">
        <f t="shared" si="1"/>
        <v>0</v>
      </c>
      <c r="P35">
        <v>134.60999999999999</v>
      </c>
      <c r="Q35">
        <v>45.419999999999995</v>
      </c>
      <c r="R35">
        <v>5.839999999999999</v>
      </c>
      <c r="S35">
        <v>23.349999999999998</v>
      </c>
      <c r="T35">
        <v>53.969999999999985</v>
      </c>
      <c r="U35" s="114">
        <f t="shared" si="2"/>
        <v>263.18999999999994</v>
      </c>
      <c r="V35" s="112">
        <f t="shared" si="3"/>
        <v>0</v>
      </c>
      <c r="Y35">
        <f>BAWANA!AW35+BAWANA!AX35</f>
        <v>24.81</v>
      </c>
      <c r="Z35">
        <f>BAWANA!BD35+BAWANA!BE35</f>
        <v>32</v>
      </c>
      <c r="AA35">
        <f>BAWANA!X35+BAWANA!Y35</f>
        <v>24.81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263.19</v>
      </c>
      <c r="E36">
        <f>BAWANA!AM36</f>
        <v>0</v>
      </c>
      <c r="F36">
        <f t="shared" si="4"/>
        <v>256</v>
      </c>
      <c r="G36">
        <f t="shared" si="5"/>
        <v>263.19</v>
      </c>
      <c r="H36" s="112"/>
      <c r="I36">
        <f>BRPL_EOD!AI36+BRPL_EOD!AJ36</f>
        <v>134.61000000000001</v>
      </c>
      <c r="J36">
        <f>BYPL_EOD!AI36+BYPL_EOD!AJ36</f>
        <v>45.42</v>
      </c>
      <c r="K36">
        <f>MES_EOD!AI36+MES_EOD!AJ36</f>
        <v>5.84</v>
      </c>
      <c r="L36">
        <f>NDMC_EOD!AI36+NDMC_EOD!AJ36</f>
        <v>23.35</v>
      </c>
      <c r="M36">
        <f>TPDDL_EOD!AI36+TPDDL_EOD!AJ36</f>
        <v>53.97</v>
      </c>
      <c r="N36">
        <f t="shared" si="0"/>
        <v>263.19000000000005</v>
      </c>
      <c r="O36" s="112">
        <f t="shared" si="1"/>
        <v>0</v>
      </c>
      <c r="P36">
        <v>134.60999999999999</v>
      </c>
      <c r="Q36">
        <v>45.419999999999995</v>
      </c>
      <c r="R36">
        <v>5.839999999999999</v>
      </c>
      <c r="S36">
        <v>23.349999999999998</v>
      </c>
      <c r="T36">
        <v>53.969999999999985</v>
      </c>
      <c r="U36" s="114">
        <f t="shared" si="2"/>
        <v>263.18999999999994</v>
      </c>
      <c r="V36" s="112">
        <f t="shared" si="3"/>
        <v>0</v>
      </c>
      <c r="Y36">
        <f>BAWANA!AW36+BAWANA!AX36</f>
        <v>24.81</v>
      </c>
      <c r="Z36">
        <f>BAWANA!BD36+BAWANA!BE36</f>
        <v>32</v>
      </c>
      <c r="AA36">
        <f>BAWANA!X36+BAWANA!Y36</f>
        <v>24.81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267.72000000000003</v>
      </c>
      <c r="E37">
        <f>BAWANA!AM37</f>
        <v>0</v>
      </c>
      <c r="F37">
        <f t="shared" si="4"/>
        <v>256</v>
      </c>
      <c r="G37">
        <f t="shared" si="5"/>
        <v>267.72000000000003</v>
      </c>
      <c r="H37" s="112"/>
      <c r="I37">
        <f>BRPL_EOD!AI37+BRPL_EOD!AJ37</f>
        <v>134.61000000000001</v>
      </c>
      <c r="J37">
        <f>BYPL_EOD!AI37+BYPL_EOD!AJ37</f>
        <v>47.06</v>
      </c>
      <c r="K37">
        <f>MES_EOD!AI37+MES_EOD!AJ37</f>
        <v>5.84</v>
      </c>
      <c r="L37">
        <f>NDMC_EOD!AI37+NDMC_EOD!AJ37</f>
        <v>23.35</v>
      </c>
      <c r="M37">
        <f>TPDDL_EOD!AI37+TPDDL_EOD!AJ37</f>
        <v>56.87</v>
      </c>
      <c r="N37">
        <f t="shared" si="0"/>
        <v>267.73</v>
      </c>
      <c r="O37" s="112">
        <f t="shared" si="1"/>
        <v>-9.9999999999909051E-3</v>
      </c>
      <c r="P37">
        <v>134.60497217345835</v>
      </c>
      <c r="Q37">
        <v>47.058242258992273</v>
      </c>
      <c r="R37">
        <v>5.8397818697941961</v>
      </c>
      <c r="S37">
        <v>23.34912785268741</v>
      </c>
      <c r="T37">
        <v>56.867875845067793</v>
      </c>
      <c r="U37" s="114">
        <f t="shared" si="2"/>
        <v>267.72000000000003</v>
      </c>
      <c r="V37" s="112">
        <f t="shared" si="3"/>
        <v>0</v>
      </c>
      <c r="Y37">
        <f>BAWANA!AW37+BAWANA!AX37</f>
        <v>26.14</v>
      </c>
      <c r="Z37">
        <f>BAWANA!BD37+BAWANA!BE37</f>
        <v>26.14</v>
      </c>
      <c r="AA37">
        <f>BAWANA!X37+BAWANA!Y37</f>
        <v>26.14</v>
      </c>
      <c r="AB37">
        <f>BAWANA!AE37+BAWANA!AF37</f>
        <v>26.14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267.72000000000003</v>
      </c>
      <c r="E38">
        <f>BAWANA!AM38</f>
        <v>0</v>
      </c>
      <c r="F38">
        <f t="shared" si="4"/>
        <v>256</v>
      </c>
      <c r="G38">
        <f t="shared" si="5"/>
        <v>267.72000000000003</v>
      </c>
      <c r="H38" s="112"/>
      <c r="I38">
        <f>BRPL_EOD!AI38+BRPL_EOD!AJ38</f>
        <v>134.61000000000001</v>
      </c>
      <c r="J38">
        <f>BYPL_EOD!AI38+BYPL_EOD!AJ38</f>
        <v>47.06</v>
      </c>
      <c r="K38">
        <f>MES_EOD!AI38+MES_EOD!AJ38</f>
        <v>5.84</v>
      </c>
      <c r="L38">
        <f>NDMC_EOD!AI38+NDMC_EOD!AJ38</f>
        <v>23.35</v>
      </c>
      <c r="M38">
        <f>TPDDL_EOD!AI38+TPDDL_EOD!AJ38</f>
        <v>56.87</v>
      </c>
      <c r="N38">
        <f t="shared" si="0"/>
        <v>267.73</v>
      </c>
      <c r="O38" s="112">
        <f t="shared" si="1"/>
        <v>-9.9999999999909051E-3</v>
      </c>
      <c r="P38">
        <v>134.60497217345835</v>
      </c>
      <c r="Q38">
        <v>47.058242258992273</v>
      </c>
      <c r="R38">
        <v>5.8397818697941961</v>
      </c>
      <c r="S38">
        <v>23.34912785268741</v>
      </c>
      <c r="T38">
        <v>56.867875845067793</v>
      </c>
      <c r="U38" s="114">
        <f t="shared" si="2"/>
        <v>267.72000000000003</v>
      </c>
      <c r="V38" s="112">
        <f t="shared" si="3"/>
        <v>0</v>
      </c>
      <c r="Y38">
        <f>BAWANA!AW38+BAWANA!AX38</f>
        <v>26.14</v>
      </c>
      <c r="Z38">
        <f>BAWANA!BD38+BAWANA!BE38</f>
        <v>26.14</v>
      </c>
      <c r="AA38">
        <f>BAWANA!X38+BAWANA!Y38</f>
        <v>26.14</v>
      </c>
      <c r="AB38">
        <f>BAWANA!AE38+BAWANA!AF38</f>
        <v>26.14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267.72000000000003</v>
      </c>
      <c r="E39">
        <f>BAWANA!AM39</f>
        <v>0</v>
      </c>
      <c r="F39">
        <f t="shared" si="4"/>
        <v>256</v>
      </c>
      <c r="G39">
        <f t="shared" si="5"/>
        <v>267.72000000000003</v>
      </c>
      <c r="H39" s="112"/>
      <c r="I39">
        <f>BRPL_EOD!AI39+BRPL_EOD!AJ39</f>
        <v>134.61000000000001</v>
      </c>
      <c r="J39">
        <f>BYPL_EOD!AI39+BYPL_EOD!AJ39</f>
        <v>47.06</v>
      </c>
      <c r="K39">
        <f>MES_EOD!AI39+MES_EOD!AJ39</f>
        <v>5.84</v>
      </c>
      <c r="L39">
        <f>NDMC_EOD!AI39+NDMC_EOD!AJ39</f>
        <v>23.35</v>
      </c>
      <c r="M39">
        <f>TPDDL_EOD!AI39+TPDDL_EOD!AJ39</f>
        <v>56.87</v>
      </c>
      <c r="N39">
        <f t="shared" si="0"/>
        <v>267.73</v>
      </c>
      <c r="O39" s="112">
        <f t="shared" si="1"/>
        <v>-9.9999999999909051E-3</v>
      </c>
      <c r="P39">
        <v>134.60497217345835</v>
      </c>
      <c r="Q39">
        <v>47.058242258992273</v>
      </c>
      <c r="R39">
        <v>5.8397818697941961</v>
      </c>
      <c r="S39">
        <v>23.34912785268741</v>
      </c>
      <c r="T39">
        <v>56.867875845067793</v>
      </c>
      <c r="U39" s="114">
        <f t="shared" si="2"/>
        <v>267.72000000000003</v>
      </c>
      <c r="V39" s="112">
        <f t="shared" si="3"/>
        <v>0</v>
      </c>
      <c r="Y39">
        <f>BAWANA!AW39+BAWANA!AX39</f>
        <v>26.14</v>
      </c>
      <c r="Z39">
        <f>BAWANA!BD39+BAWANA!BE39</f>
        <v>26.14</v>
      </c>
      <c r="AA39">
        <f>BAWANA!X39+BAWANA!Y39</f>
        <v>26.14</v>
      </c>
      <c r="AB39">
        <f>BAWANA!AE39+BAWANA!AF39</f>
        <v>26.14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267.72000000000003</v>
      </c>
      <c r="E40">
        <f>BAWANA!AM40</f>
        <v>0</v>
      </c>
      <c r="F40">
        <f t="shared" si="4"/>
        <v>256</v>
      </c>
      <c r="G40">
        <f t="shared" si="5"/>
        <v>267.72000000000003</v>
      </c>
      <c r="H40" s="112"/>
      <c r="I40">
        <f>BRPL_EOD!AI40+BRPL_EOD!AJ40</f>
        <v>134.61000000000001</v>
      </c>
      <c r="J40">
        <f>BYPL_EOD!AI40+BYPL_EOD!AJ40</f>
        <v>47.06</v>
      </c>
      <c r="K40">
        <f>MES_EOD!AI40+MES_EOD!AJ40</f>
        <v>5.84</v>
      </c>
      <c r="L40">
        <f>NDMC_EOD!AI40+NDMC_EOD!AJ40</f>
        <v>23.35</v>
      </c>
      <c r="M40">
        <f>TPDDL_EOD!AI40+TPDDL_EOD!AJ40</f>
        <v>56.87</v>
      </c>
      <c r="N40">
        <f t="shared" si="0"/>
        <v>267.73</v>
      </c>
      <c r="O40" s="112">
        <f t="shared" si="1"/>
        <v>-9.9999999999909051E-3</v>
      </c>
      <c r="P40">
        <v>134.60497217345835</v>
      </c>
      <c r="Q40">
        <v>47.058242258992273</v>
      </c>
      <c r="R40">
        <v>5.8397818697941961</v>
      </c>
      <c r="S40">
        <v>23.34912785268741</v>
      </c>
      <c r="T40">
        <v>56.867875845067793</v>
      </c>
      <c r="U40" s="114">
        <f t="shared" si="2"/>
        <v>267.72000000000003</v>
      </c>
      <c r="V40" s="112">
        <f t="shared" si="3"/>
        <v>0</v>
      </c>
      <c r="Y40">
        <f>BAWANA!AW40+BAWANA!AX40</f>
        <v>26.14</v>
      </c>
      <c r="Z40">
        <f>BAWANA!BD40+BAWANA!BE40</f>
        <v>26.14</v>
      </c>
      <c r="AA40">
        <f>BAWANA!X40+BAWANA!Y40</f>
        <v>26.14</v>
      </c>
      <c r="AB40">
        <f>BAWANA!AE40+BAWANA!AF40</f>
        <v>26.14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267.72000000000003</v>
      </c>
      <c r="E41">
        <f>BAWANA!AM41</f>
        <v>0</v>
      </c>
      <c r="F41">
        <f t="shared" si="4"/>
        <v>256</v>
      </c>
      <c r="G41">
        <f t="shared" si="5"/>
        <v>267.72000000000003</v>
      </c>
      <c r="H41" s="112"/>
      <c r="I41">
        <f>BRPL_EOD!AI41+BRPL_EOD!AJ41</f>
        <v>134.61000000000001</v>
      </c>
      <c r="J41">
        <f>BYPL_EOD!AI41+BYPL_EOD!AJ41</f>
        <v>47.06</v>
      </c>
      <c r="K41">
        <f>MES_EOD!AI41+MES_EOD!AJ41</f>
        <v>5.84</v>
      </c>
      <c r="L41">
        <f>NDMC_EOD!AI41+NDMC_EOD!AJ41</f>
        <v>23.35</v>
      </c>
      <c r="M41">
        <f>TPDDL_EOD!AI41+TPDDL_EOD!AJ41</f>
        <v>56.87</v>
      </c>
      <c r="N41">
        <f t="shared" si="0"/>
        <v>267.73</v>
      </c>
      <c r="O41" s="112">
        <f t="shared" si="1"/>
        <v>-9.9999999999909051E-3</v>
      </c>
      <c r="P41">
        <v>134.60497217345835</v>
      </c>
      <c r="Q41">
        <v>47.058242258992273</v>
      </c>
      <c r="R41">
        <v>5.8397818697941961</v>
      </c>
      <c r="S41">
        <v>23.34912785268741</v>
      </c>
      <c r="T41">
        <v>56.867875845067793</v>
      </c>
      <c r="U41" s="114">
        <f t="shared" si="2"/>
        <v>267.72000000000003</v>
      </c>
      <c r="V41" s="112">
        <f t="shared" si="3"/>
        <v>0</v>
      </c>
      <c r="Y41">
        <f>BAWANA!AW41+BAWANA!AX41</f>
        <v>26.14</v>
      </c>
      <c r="Z41">
        <f>BAWANA!BD41+BAWANA!BE41</f>
        <v>26.14</v>
      </c>
      <c r="AA41">
        <f>BAWANA!X41+BAWANA!Y41</f>
        <v>26.14</v>
      </c>
      <c r="AB41">
        <f>BAWANA!AE41+BAWANA!AF41</f>
        <v>26.14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267.72000000000003</v>
      </c>
      <c r="E42">
        <f>BAWANA!AM42</f>
        <v>0</v>
      </c>
      <c r="F42">
        <f t="shared" si="4"/>
        <v>256</v>
      </c>
      <c r="G42">
        <f t="shared" si="5"/>
        <v>267.72000000000003</v>
      </c>
      <c r="H42" s="112"/>
      <c r="I42">
        <f>BRPL_EOD!AI42+BRPL_EOD!AJ42</f>
        <v>134.61000000000001</v>
      </c>
      <c r="J42">
        <f>BYPL_EOD!AI42+BYPL_EOD!AJ42</f>
        <v>47.06</v>
      </c>
      <c r="K42">
        <f>MES_EOD!AI42+MES_EOD!AJ42</f>
        <v>5.84</v>
      </c>
      <c r="L42">
        <f>NDMC_EOD!AI42+NDMC_EOD!AJ42</f>
        <v>23.35</v>
      </c>
      <c r="M42">
        <f>TPDDL_EOD!AI42+TPDDL_EOD!AJ42</f>
        <v>56.87</v>
      </c>
      <c r="N42">
        <f t="shared" si="0"/>
        <v>267.73</v>
      </c>
      <c r="O42" s="112">
        <f t="shared" si="1"/>
        <v>-9.9999999999909051E-3</v>
      </c>
      <c r="P42">
        <v>134.60497217345835</v>
      </c>
      <c r="Q42">
        <v>47.058242258992273</v>
      </c>
      <c r="R42">
        <v>5.8397818697941961</v>
      </c>
      <c r="S42">
        <v>23.34912785268741</v>
      </c>
      <c r="T42">
        <v>56.867875845067793</v>
      </c>
      <c r="U42" s="114">
        <f t="shared" si="2"/>
        <v>267.72000000000003</v>
      </c>
      <c r="V42" s="112">
        <f t="shared" si="3"/>
        <v>0</v>
      </c>
      <c r="Y42">
        <f>BAWANA!AW42+BAWANA!AX42</f>
        <v>26.14</v>
      </c>
      <c r="Z42">
        <f>BAWANA!BD42+BAWANA!BE42</f>
        <v>26.14</v>
      </c>
      <c r="AA42">
        <f>BAWANA!X42+BAWANA!Y42</f>
        <v>26.14</v>
      </c>
      <c r="AB42">
        <f>BAWANA!AE42+BAWANA!AF42</f>
        <v>26.14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267.72000000000003</v>
      </c>
      <c r="E43">
        <f>BAWANA!AM43</f>
        <v>0</v>
      </c>
      <c r="F43">
        <f t="shared" si="4"/>
        <v>256</v>
      </c>
      <c r="G43">
        <f t="shared" si="5"/>
        <v>267.72000000000003</v>
      </c>
      <c r="H43" s="112"/>
      <c r="I43">
        <f>BRPL_EOD!AI43+BRPL_EOD!AJ43</f>
        <v>134.61000000000001</v>
      </c>
      <c r="J43">
        <f>BYPL_EOD!AI43+BYPL_EOD!AJ43</f>
        <v>47.06</v>
      </c>
      <c r="K43">
        <f>MES_EOD!AI43+MES_EOD!AJ43</f>
        <v>5.84</v>
      </c>
      <c r="L43">
        <f>NDMC_EOD!AI43+NDMC_EOD!AJ43</f>
        <v>23.35</v>
      </c>
      <c r="M43">
        <f>TPDDL_EOD!AI43+TPDDL_EOD!AJ43</f>
        <v>56.87</v>
      </c>
      <c r="N43">
        <f t="shared" si="0"/>
        <v>267.73</v>
      </c>
      <c r="O43" s="112">
        <f t="shared" si="1"/>
        <v>-9.9999999999909051E-3</v>
      </c>
      <c r="P43">
        <v>134.60497217345835</v>
      </c>
      <c r="Q43">
        <v>47.058242258992273</v>
      </c>
      <c r="R43">
        <v>5.8397818697941961</v>
      </c>
      <c r="S43">
        <v>23.34912785268741</v>
      </c>
      <c r="T43">
        <v>56.867875845067793</v>
      </c>
      <c r="U43" s="114">
        <f t="shared" si="2"/>
        <v>267.72000000000003</v>
      </c>
      <c r="V43" s="112">
        <f t="shared" si="3"/>
        <v>0</v>
      </c>
      <c r="Y43">
        <f>BAWANA!AW43+BAWANA!AX43</f>
        <v>26.14</v>
      </c>
      <c r="Z43">
        <f>BAWANA!BD43+BAWANA!BE43</f>
        <v>26.14</v>
      </c>
      <c r="AA43">
        <f>BAWANA!X43+BAWANA!Y43</f>
        <v>26.14</v>
      </c>
      <c r="AB43">
        <f>BAWANA!AE43+BAWANA!AF43</f>
        <v>26.14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267.72000000000003</v>
      </c>
      <c r="E44">
        <f>BAWANA!AM44</f>
        <v>0</v>
      </c>
      <c r="F44">
        <f t="shared" si="4"/>
        <v>256</v>
      </c>
      <c r="G44">
        <f t="shared" si="5"/>
        <v>267.72000000000003</v>
      </c>
      <c r="H44" s="112"/>
      <c r="I44">
        <f>BRPL_EOD!AI44+BRPL_EOD!AJ44</f>
        <v>134.61000000000001</v>
      </c>
      <c r="J44">
        <f>BYPL_EOD!AI44+BYPL_EOD!AJ44</f>
        <v>47.06</v>
      </c>
      <c r="K44">
        <f>MES_EOD!AI44+MES_EOD!AJ44</f>
        <v>5.84</v>
      </c>
      <c r="L44">
        <f>NDMC_EOD!AI44+NDMC_EOD!AJ44</f>
        <v>23.35</v>
      </c>
      <c r="M44">
        <f>TPDDL_EOD!AI44+TPDDL_EOD!AJ44</f>
        <v>56.87</v>
      </c>
      <c r="N44">
        <f t="shared" si="0"/>
        <v>267.73</v>
      </c>
      <c r="O44" s="112">
        <f t="shared" si="1"/>
        <v>-9.9999999999909051E-3</v>
      </c>
      <c r="P44">
        <v>134.60497217345835</v>
      </c>
      <c r="Q44">
        <v>47.058242258992273</v>
      </c>
      <c r="R44">
        <v>5.8397818697941961</v>
      </c>
      <c r="S44">
        <v>23.34912785268741</v>
      </c>
      <c r="T44">
        <v>56.867875845067793</v>
      </c>
      <c r="U44" s="114">
        <f t="shared" si="2"/>
        <v>267.72000000000003</v>
      </c>
      <c r="V44" s="112">
        <f t="shared" si="3"/>
        <v>0</v>
      </c>
      <c r="Y44">
        <f>BAWANA!AW44+BAWANA!AX44</f>
        <v>26.14</v>
      </c>
      <c r="Z44">
        <f>BAWANA!BD44+BAWANA!BE44</f>
        <v>26.14</v>
      </c>
      <c r="AA44">
        <f>BAWANA!X44+BAWANA!Y44</f>
        <v>26.14</v>
      </c>
      <c r="AB44">
        <f>BAWANA!AE44+BAWANA!AF44</f>
        <v>26.14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267.72000000000003</v>
      </c>
      <c r="E45">
        <f>BAWANA!AM45</f>
        <v>0</v>
      </c>
      <c r="F45">
        <f t="shared" si="4"/>
        <v>256</v>
      </c>
      <c r="G45">
        <f t="shared" si="5"/>
        <v>267.72000000000003</v>
      </c>
      <c r="H45" s="112"/>
      <c r="I45">
        <f>BRPL_EOD!AI45+BRPL_EOD!AJ45</f>
        <v>134.61000000000001</v>
      </c>
      <c r="J45">
        <f>BYPL_EOD!AI45+BYPL_EOD!AJ45</f>
        <v>47.06</v>
      </c>
      <c r="K45">
        <f>MES_EOD!AI45+MES_EOD!AJ45</f>
        <v>5.84</v>
      </c>
      <c r="L45">
        <f>NDMC_EOD!AI45+NDMC_EOD!AJ45</f>
        <v>23.35</v>
      </c>
      <c r="M45">
        <f>TPDDL_EOD!AI45+TPDDL_EOD!AJ45</f>
        <v>56.87</v>
      </c>
      <c r="N45">
        <f t="shared" si="0"/>
        <v>267.73</v>
      </c>
      <c r="O45" s="112">
        <f t="shared" si="1"/>
        <v>-9.9999999999909051E-3</v>
      </c>
      <c r="P45">
        <v>134.60497217345835</v>
      </c>
      <c r="Q45">
        <v>47.058242258992273</v>
      </c>
      <c r="R45">
        <v>5.8397818697941961</v>
      </c>
      <c r="S45">
        <v>23.34912785268741</v>
      </c>
      <c r="T45">
        <v>56.867875845067793</v>
      </c>
      <c r="U45" s="114">
        <f t="shared" si="2"/>
        <v>267.72000000000003</v>
      </c>
      <c r="V45" s="112">
        <f t="shared" si="3"/>
        <v>0</v>
      </c>
      <c r="Y45">
        <f>BAWANA!AW45+BAWANA!AX45</f>
        <v>26.14</v>
      </c>
      <c r="Z45">
        <f>BAWANA!BD45+BAWANA!BE45</f>
        <v>26.14</v>
      </c>
      <c r="AA45">
        <f>BAWANA!X45+BAWANA!Y45</f>
        <v>26.14</v>
      </c>
      <c r="AB45">
        <f>BAWANA!AE45+BAWANA!AF45</f>
        <v>26.14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267.72000000000003</v>
      </c>
      <c r="E46">
        <f>BAWANA!AM46</f>
        <v>0</v>
      </c>
      <c r="F46">
        <f t="shared" si="4"/>
        <v>256</v>
      </c>
      <c r="G46">
        <f t="shared" si="5"/>
        <v>267.72000000000003</v>
      </c>
      <c r="H46" s="112"/>
      <c r="I46">
        <f>BRPL_EOD!AI46+BRPL_EOD!AJ46</f>
        <v>134.61000000000001</v>
      </c>
      <c r="J46">
        <f>BYPL_EOD!AI46+BYPL_EOD!AJ46</f>
        <v>47.06</v>
      </c>
      <c r="K46">
        <f>MES_EOD!AI46+MES_EOD!AJ46</f>
        <v>5.84</v>
      </c>
      <c r="L46">
        <f>NDMC_EOD!AI46+NDMC_EOD!AJ46</f>
        <v>23.35</v>
      </c>
      <c r="M46">
        <f>TPDDL_EOD!AI46+TPDDL_EOD!AJ46</f>
        <v>56.87</v>
      </c>
      <c r="N46">
        <f t="shared" si="0"/>
        <v>267.73</v>
      </c>
      <c r="O46" s="112">
        <f t="shared" si="1"/>
        <v>-9.9999999999909051E-3</v>
      </c>
      <c r="P46">
        <v>134.60497217345835</v>
      </c>
      <c r="Q46">
        <v>47.058242258992273</v>
      </c>
      <c r="R46">
        <v>5.8397818697941961</v>
      </c>
      <c r="S46">
        <v>23.34912785268741</v>
      </c>
      <c r="T46">
        <v>56.867875845067793</v>
      </c>
      <c r="U46" s="114">
        <f t="shared" si="2"/>
        <v>267.72000000000003</v>
      </c>
      <c r="V46" s="112">
        <f t="shared" si="3"/>
        <v>0</v>
      </c>
      <c r="Y46">
        <f>BAWANA!AW46+BAWANA!AX46</f>
        <v>26.14</v>
      </c>
      <c r="Z46">
        <f>BAWANA!BD46+BAWANA!BE46</f>
        <v>26.14</v>
      </c>
      <c r="AA46">
        <f>BAWANA!X46+BAWANA!Y46</f>
        <v>26.14</v>
      </c>
      <c r="AB46">
        <f>BAWANA!AE46+BAWANA!AF46</f>
        <v>26.14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267.72000000000003</v>
      </c>
      <c r="E47">
        <f>BAWANA!AM47</f>
        <v>0</v>
      </c>
      <c r="F47">
        <f t="shared" si="4"/>
        <v>256</v>
      </c>
      <c r="G47">
        <f t="shared" si="5"/>
        <v>267.72000000000003</v>
      </c>
      <c r="H47" s="112"/>
      <c r="I47">
        <f>BRPL_EOD!AI47+BRPL_EOD!AJ47</f>
        <v>134.61000000000001</v>
      </c>
      <c r="J47">
        <f>BYPL_EOD!AI47+BYPL_EOD!AJ47</f>
        <v>47.06</v>
      </c>
      <c r="K47">
        <f>MES_EOD!AI47+MES_EOD!AJ47</f>
        <v>5.84</v>
      </c>
      <c r="L47">
        <f>NDMC_EOD!AI47+NDMC_EOD!AJ47</f>
        <v>23.35</v>
      </c>
      <c r="M47">
        <f>TPDDL_EOD!AI47+TPDDL_EOD!AJ47</f>
        <v>56.87</v>
      </c>
      <c r="N47">
        <f t="shared" si="0"/>
        <v>267.73</v>
      </c>
      <c r="O47" s="112">
        <f t="shared" si="1"/>
        <v>-9.9999999999909051E-3</v>
      </c>
      <c r="P47">
        <v>134.60497217345835</v>
      </c>
      <c r="Q47">
        <v>47.058242258992273</v>
      </c>
      <c r="R47">
        <v>5.8397818697941961</v>
      </c>
      <c r="S47">
        <v>23.34912785268741</v>
      </c>
      <c r="T47">
        <v>56.867875845067793</v>
      </c>
      <c r="U47" s="114">
        <f t="shared" si="2"/>
        <v>267.72000000000003</v>
      </c>
      <c r="V47" s="112">
        <f t="shared" si="3"/>
        <v>0</v>
      </c>
      <c r="Y47">
        <f>BAWANA!AW47+BAWANA!AX47</f>
        <v>26.14</v>
      </c>
      <c r="Z47">
        <f>BAWANA!BD47+BAWANA!BE47</f>
        <v>26.14</v>
      </c>
      <c r="AA47">
        <f>BAWANA!X47+BAWANA!Y47</f>
        <v>26.14</v>
      </c>
      <c r="AB47">
        <f>BAWANA!AE47+BAWANA!AF47</f>
        <v>26.14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267.72000000000003</v>
      </c>
      <c r="E48">
        <f>BAWANA!AM48</f>
        <v>0</v>
      </c>
      <c r="F48">
        <f t="shared" si="4"/>
        <v>256</v>
      </c>
      <c r="G48">
        <f t="shared" si="5"/>
        <v>267.72000000000003</v>
      </c>
      <c r="H48" s="112"/>
      <c r="I48">
        <f>BRPL_EOD!AI48+BRPL_EOD!AJ48</f>
        <v>134.61000000000001</v>
      </c>
      <c r="J48">
        <f>BYPL_EOD!AI48+BYPL_EOD!AJ48</f>
        <v>47.06</v>
      </c>
      <c r="K48">
        <f>MES_EOD!AI48+MES_EOD!AJ48</f>
        <v>5.84</v>
      </c>
      <c r="L48">
        <f>NDMC_EOD!AI48+NDMC_EOD!AJ48</f>
        <v>23.35</v>
      </c>
      <c r="M48">
        <f>TPDDL_EOD!AI48+TPDDL_EOD!AJ48</f>
        <v>56.87</v>
      </c>
      <c r="N48">
        <f t="shared" si="0"/>
        <v>267.73</v>
      </c>
      <c r="O48" s="112">
        <f t="shared" si="1"/>
        <v>-9.9999999999909051E-3</v>
      </c>
      <c r="P48">
        <v>134.60497217345835</v>
      </c>
      <c r="Q48">
        <v>47.058242258992273</v>
      </c>
      <c r="R48">
        <v>5.8397818697941961</v>
      </c>
      <c r="S48">
        <v>23.34912785268741</v>
      </c>
      <c r="T48">
        <v>56.867875845067793</v>
      </c>
      <c r="U48" s="114">
        <f t="shared" si="2"/>
        <v>267.72000000000003</v>
      </c>
      <c r="V48" s="112">
        <f t="shared" si="3"/>
        <v>0</v>
      </c>
      <c r="Y48">
        <f>BAWANA!AW48+BAWANA!AX48</f>
        <v>26.14</v>
      </c>
      <c r="Z48">
        <f>BAWANA!BD48+BAWANA!BE48</f>
        <v>26.14</v>
      </c>
      <c r="AA48">
        <f>BAWANA!X48+BAWANA!Y48</f>
        <v>26.14</v>
      </c>
      <c r="AB48">
        <f>BAWANA!AE48+BAWANA!AF48</f>
        <v>26.14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267.72000000000003</v>
      </c>
      <c r="E49">
        <f>BAWANA!AM49</f>
        <v>0</v>
      </c>
      <c r="F49">
        <f t="shared" si="4"/>
        <v>256</v>
      </c>
      <c r="G49">
        <f t="shared" si="5"/>
        <v>267.72000000000003</v>
      </c>
      <c r="H49" s="112"/>
      <c r="I49">
        <f>BRPL_EOD!AI49+BRPL_EOD!AJ49</f>
        <v>134.61000000000001</v>
      </c>
      <c r="J49">
        <f>BYPL_EOD!AI49+BYPL_EOD!AJ49</f>
        <v>47.06</v>
      </c>
      <c r="K49">
        <f>MES_EOD!AI49+MES_EOD!AJ49</f>
        <v>5.84</v>
      </c>
      <c r="L49">
        <f>NDMC_EOD!AI49+NDMC_EOD!AJ49</f>
        <v>23.35</v>
      </c>
      <c r="M49">
        <f>TPDDL_EOD!AI49+TPDDL_EOD!AJ49</f>
        <v>56.87</v>
      </c>
      <c r="N49">
        <f t="shared" si="0"/>
        <v>267.73</v>
      </c>
      <c r="O49" s="112">
        <f t="shared" si="1"/>
        <v>-9.9999999999909051E-3</v>
      </c>
      <c r="P49">
        <v>134.60497217345835</v>
      </c>
      <c r="Q49">
        <v>47.058242258992273</v>
      </c>
      <c r="R49">
        <v>5.8397818697941961</v>
      </c>
      <c r="S49">
        <v>23.34912785268741</v>
      </c>
      <c r="T49">
        <v>56.867875845067793</v>
      </c>
      <c r="U49" s="114">
        <f t="shared" si="2"/>
        <v>267.72000000000003</v>
      </c>
      <c r="V49" s="112">
        <f t="shared" si="3"/>
        <v>0</v>
      </c>
      <c r="Y49">
        <f>BAWANA!AW49+BAWANA!AX49</f>
        <v>26.14</v>
      </c>
      <c r="Z49">
        <f>BAWANA!BD49+BAWANA!BE49</f>
        <v>26.14</v>
      </c>
      <c r="AA49">
        <f>BAWANA!X49+BAWANA!Y49</f>
        <v>26.14</v>
      </c>
      <c r="AB49">
        <f>BAWANA!AE49+BAWANA!AF49</f>
        <v>26.14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267.72000000000003</v>
      </c>
      <c r="E50">
        <f>BAWANA!AM50</f>
        <v>0</v>
      </c>
      <c r="F50">
        <f t="shared" si="4"/>
        <v>256</v>
      </c>
      <c r="G50">
        <f t="shared" si="5"/>
        <v>267.72000000000003</v>
      </c>
      <c r="H50" s="112"/>
      <c r="I50">
        <f>BRPL_EOD!AI50+BRPL_EOD!AJ50</f>
        <v>134.61000000000001</v>
      </c>
      <c r="J50">
        <f>BYPL_EOD!AI50+BYPL_EOD!AJ50</f>
        <v>47.06</v>
      </c>
      <c r="K50">
        <f>MES_EOD!AI50+MES_EOD!AJ50</f>
        <v>5.84</v>
      </c>
      <c r="L50">
        <f>NDMC_EOD!AI50+NDMC_EOD!AJ50</f>
        <v>23.35</v>
      </c>
      <c r="M50">
        <f>TPDDL_EOD!AI50+TPDDL_EOD!AJ50</f>
        <v>56.87</v>
      </c>
      <c r="N50">
        <f t="shared" si="0"/>
        <v>267.73</v>
      </c>
      <c r="O50" s="112">
        <f t="shared" si="1"/>
        <v>-9.9999999999909051E-3</v>
      </c>
      <c r="P50">
        <v>134.60497217345835</v>
      </c>
      <c r="Q50">
        <v>47.058242258992273</v>
      </c>
      <c r="R50">
        <v>5.8397818697941961</v>
      </c>
      <c r="S50">
        <v>23.34912785268741</v>
      </c>
      <c r="T50">
        <v>56.867875845067793</v>
      </c>
      <c r="U50" s="114">
        <f t="shared" si="2"/>
        <v>267.72000000000003</v>
      </c>
      <c r="V50" s="112">
        <f t="shared" si="3"/>
        <v>0</v>
      </c>
      <c r="Y50">
        <f>BAWANA!AW50+BAWANA!AX50</f>
        <v>26.14</v>
      </c>
      <c r="Z50">
        <f>BAWANA!BD50+BAWANA!BE50</f>
        <v>26.14</v>
      </c>
      <c r="AA50">
        <f>BAWANA!X50+BAWANA!Y50</f>
        <v>26.14</v>
      </c>
      <c r="AB50">
        <f>BAWANA!AE50+BAWANA!AF50</f>
        <v>26.14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267.72000000000003</v>
      </c>
      <c r="E51">
        <f>BAWANA!AM51</f>
        <v>0</v>
      </c>
      <c r="F51">
        <f t="shared" si="4"/>
        <v>256</v>
      </c>
      <c r="G51">
        <f t="shared" si="5"/>
        <v>267.72000000000003</v>
      </c>
      <c r="H51" s="112"/>
      <c r="I51">
        <f>BRPL_EOD!AI51+BRPL_EOD!AJ51</f>
        <v>134.61000000000001</v>
      </c>
      <c r="J51">
        <f>BYPL_EOD!AI51+BYPL_EOD!AJ51</f>
        <v>47.06</v>
      </c>
      <c r="K51">
        <f>MES_EOD!AI51+MES_EOD!AJ51</f>
        <v>5.84</v>
      </c>
      <c r="L51">
        <f>NDMC_EOD!AI51+NDMC_EOD!AJ51</f>
        <v>23.35</v>
      </c>
      <c r="M51">
        <f>TPDDL_EOD!AI51+TPDDL_EOD!AJ51</f>
        <v>56.87</v>
      </c>
      <c r="N51">
        <f t="shared" si="0"/>
        <v>267.73</v>
      </c>
      <c r="O51" s="112">
        <f t="shared" si="1"/>
        <v>-9.9999999999909051E-3</v>
      </c>
      <c r="P51">
        <v>134.60497217345835</v>
      </c>
      <c r="Q51">
        <v>47.058242258992273</v>
      </c>
      <c r="R51">
        <v>5.8397818697941961</v>
      </c>
      <c r="S51">
        <v>23.34912785268741</v>
      </c>
      <c r="T51">
        <v>56.867875845067793</v>
      </c>
      <c r="U51" s="114">
        <f t="shared" si="2"/>
        <v>267.72000000000003</v>
      </c>
      <c r="V51" s="112">
        <f t="shared" si="3"/>
        <v>0</v>
      </c>
      <c r="Y51">
        <f>BAWANA!AW51+BAWANA!AX51</f>
        <v>26.14</v>
      </c>
      <c r="Z51">
        <f>BAWANA!BD51+BAWANA!BE51</f>
        <v>26.14</v>
      </c>
      <c r="AA51">
        <f>BAWANA!X51+BAWANA!Y51</f>
        <v>26.14</v>
      </c>
      <c r="AB51">
        <f>BAWANA!AE51+BAWANA!AF51</f>
        <v>26.14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267.72000000000003</v>
      </c>
      <c r="E52">
        <f>BAWANA!AM52</f>
        <v>0</v>
      </c>
      <c r="F52">
        <f t="shared" si="4"/>
        <v>256</v>
      </c>
      <c r="G52">
        <f t="shared" si="5"/>
        <v>267.72000000000003</v>
      </c>
      <c r="H52" s="112"/>
      <c r="I52">
        <f>BRPL_EOD!AI52+BRPL_EOD!AJ52</f>
        <v>134.61000000000001</v>
      </c>
      <c r="J52">
        <f>BYPL_EOD!AI52+BYPL_EOD!AJ52</f>
        <v>47.06</v>
      </c>
      <c r="K52">
        <f>MES_EOD!AI52+MES_EOD!AJ52</f>
        <v>5.84</v>
      </c>
      <c r="L52">
        <f>NDMC_EOD!AI52+NDMC_EOD!AJ52</f>
        <v>23.35</v>
      </c>
      <c r="M52">
        <f>TPDDL_EOD!AI52+TPDDL_EOD!AJ52</f>
        <v>56.87</v>
      </c>
      <c r="N52">
        <f t="shared" si="0"/>
        <v>267.73</v>
      </c>
      <c r="O52" s="112">
        <f t="shared" si="1"/>
        <v>-9.9999999999909051E-3</v>
      </c>
      <c r="P52">
        <v>134.60497217345835</v>
      </c>
      <c r="Q52">
        <v>47.058242258992273</v>
      </c>
      <c r="R52">
        <v>5.8397818697941961</v>
      </c>
      <c r="S52">
        <v>23.34912785268741</v>
      </c>
      <c r="T52">
        <v>56.867875845067793</v>
      </c>
      <c r="U52" s="114">
        <f t="shared" si="2"/>
        <v>267.72000000000003</v>
      </c>
      <c r="V52" s="112">
        <f t="shared" si="3"/>
        <v>0</v>
      </c>
      <c r="Y52">
        <f>BAWANA!AW52+BAWANA!AX52</f>
        <v>26.14</v>
      </c>
      <c r="Z52">
        <f>BAWANA!BD52+BAWANA!BE52</f>
        <v>26.14</v>
      </c>
      <c r="AA52">
        <f>BAWANA!X52+BAWANA!Y52</f>
        <v>26.14</v>
      </c>
      <c r="AB52">
        <f>BAWANA!AE52+BAWANA!AF52</f>
        <v>26.14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267.72000000000003</v>
      </c>
      <c r="E53">
        <f>BAWANA!AM53</f>
        <v>0</v>
      </c>
      <c r="F53">
        <f t="shared" si="4"/>
        <v>256</v>
      </c>
      <c r="G53">
        <f t="shared" si="5"/>
        <v>267.72000000000003</v>
      </c>
      <c r="H53" s="112"/>
      <c r="I53">
        <f>BRPL_EOD!AI53+BRPL_EOD!AJ53</f>
        <v>134.61000000000001</v>
      </c>
      <c r="J53">
        <f>BYPL_EOD!AI53+BYPL_EOD!AJ53</f>
        <v>47.06</v>
      </c>
      <c r="K53">
        <f>MES_EOD!AI53+MES_EOD!AJ53</f>
        <v>5.84</v>
      </c>
      <c r="L53">
        <f>NDMC_EOD!AI53+NDMC_EOD!AJ53</f>
        <v>23.35</v>
      </c>
      <c r="M53">
        <f>TPDDL_EOD!AI53+TPDDL_EOD!AJ53</f>
        <v>56.87</v>
      </c>
      <c r="N53">
        <f t="shared" si="0"/>
        <v>267.73</v>
      </c>
      <c r="O53" s="112">
        <f t="shared" si="1"/>
        <v>-9.9999999999909051E-3</v>
      </c>
      <c r="P53">
        <v>134.60497217345835</v>
      </c>
      <c r="Q53">
        <v>47.058242258992273</v>
      </c>
      <c r="R53">
        <v>5.8397818697941961</v>
      </c>
      <c r="S53">
        <v>23.34912785268741</v>
      </c>
      <c r="T53">
        <v>56.867875845067793</v>
      </c>
      <c r="U53" s="114">
        <f t="shared" si="2"/>
        <v>267.72000000000003</v>
      </c>
      <c r="V53" s="112">
        <f t="shared" si="3"/>
        <v>0</v>
      </c>
      <c r="Y53">
        <f>BAWANA!AW53+BAWANA!AX53</f>
        <v>26.14</v>
      </c>
      <c r="Z53">
        <f>BAWANA!BD53+BAWANA!BE53</f>
        <v>26.14</v>
      </c>
      <c r="AA53">
        <f>BAWANA!X53+BAWANA!Y53</f>
        <v>26.14</v>
      </c>
      <c r="AB53">
        <f>BAWANA!AE53+BAWANA!AF53</f>
        <v>26.14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267.72000000000003</v>
      </c>
      <c r="E54">
        <f>BAWANA!AM54</f>
        <v>0</v>
      </c>
      <c r="F54">
        <f t="shared" si="4"/>
        <v>256</v>
      </c>
      <c r="G54">
        <f t="shared" si="5"/>
        <v>267.72000000000003</v>
      </c>
      <c r="H54" s="112"/>
      <c r="I54">
        <f>BRPL_EOD!AI54+BRPL_EOD!AJ54</f>
        <v>134.61000000000001</v>
      </c>
      <c r="J54">
        <f>BYPL_EOD!AI54+BYPL_EOD!AJ54</f>
        <v>47.06</v>
      </c>
      <c r="K54">
        <f>MES_EOD!AI54+MES_EOD!AJ54</f>
        <v>5.84</v>
      </c>
      <c r="L54">
        <f>NDMC_EOD!AI54+NDMC_EOD!AJ54</f>
        <v>23.35</v>
      </c>
      <c r="M54">
        <f>TPDDL_EOD!AI54+TPDDL_EOD!AJ54</f>
        <v>56.87</v>
      </c>
      <c r="N54">
        <f t="shared" si="0"/>
        <v>267.73</v>
      </c>
      <c r="O54" s="112">
        <f t="shared" si="1"/>
        <v>-9.9999999999909051E-3</v>
      </c>
      <c r="P54">
        <v>134.60497217345835</v>
      </c>
      <c r="Q54">
        <v>47.058242258992273</v>
      </c>
      <c r="R54">
        <v>5.8397818697941961</v>
      </c>
      <c r="S54">
        <v>23.34912785268741</v>
      </c>
      <c r="T54">
        <v>56.867875845067793</v>
      </c>
      <c r="U54" s="114">
        <f t="shared" si="2"/>
        <v>267.72000000000003</v>
      </c>
      <c r="V54" s="112">
        <f t="shared" si="3"/>
        <v>0</v>
      </c>
      <c r="Y54">
        <f>BAWANA!AW54+BAWANA!AX54</f>
        <v>26.14</v>
      </c>
      <c r="Z54">
        <f>BAWANA!BD54+BAWANA!BE54</f>
        <v>26.14</v>
      </c>
      <c r="AA54">
        <f>BAWANA!X54+BAWANA!Y54</f>
        <v>26.14</v>
      </c>
      <c r="AB54">
        <f>BAWANA!AE54+BAWANA!AF54</f>
        <v>26.14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267.72000000000003</v>
      </c>
      <c r="E55">
        <f>BAWANA!AM55</f>
        <v>0</v>
      </c>
      <c r="F55">
        <f t="shared" si="4"/>
        <v>256</v>
      </c>
      <c r="G55">
        <f t="shared" si="5"/>
        <v>267.72000000000003</v>
      </c>
      <c r="H55" s="112"/>
      <c r="I55">
        <f>BRPL_EOD!AI55+BRPL_EOD!AJ55</f>
        <v>134.61000000000001</v>
      </c>
      <c r="J55">
        <f>BYPL_EOD!AI55+BYPL_EOD!AJ55</f>
        <v>47.06</v>
      </c>
      <c r="K55">
        <f>MES_EOD!AI55+MES_EOD!AJ55</f>
        <v>5.84</v>
      </c>
      <c r="L55">
        <f>NDMC_EOD!AI55+NDMC_EOD!AJ55</f>
        <v>23.35</v>
      </c>
      <c r="M55">
        <f>TPDDL_EOD!AI55+TPDDL_EOD!AJ55</f>
        <v>56.87</v>
      </c>
      <c r="N55">
        <f t="shared" si="0"/>
        <v>267.73</v>
      </c>
      <c r="O55" s="112">
        <f t="shared" si="1"/>
        <v>-9.9999999999909051E-3</v>
      </c>
      <c r="P55">
        <v>134.60497217345835</v>
      </c>
      <c r="Q55">
        <v>47.058242258992273</v>
      </c>
      <c r="R55">
        <v>5.8397818697941961</v>
      </c>
      <c r="S55">
        <v>23.34912785268741</v>
      </c>
      <c r="T55">
        <v>56.867875845067793</v>
      </c>
      <c r="U55" s="114">
        <f t="shared" si="2"/>
        <v>267.72000000000003</v>
      </c>
      <c r="V55" s="112">
        <f t="shared" si="3"/>
        <v>0</v>
      </c>
      <c r="Y55">
        <f>BAWANA!AW55+BAWANA!AX55</f>
        <v>26.14</v>
      </c>
      <c r="Z55">
        <f>BAWANA!BD55+BAWANA!BE55</f>
        <v>26.14</v>
      </c>
      <c r="AA55">
        <f>BAWANA!X55+BAWANA!Y55</f>
        <v>26.14</v>
      </c>
      <c r="AB55">
        <f>BAWANA!AE55+BAWANA!AF55</f>
        <v>26.14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267.72000000000003</v>
      </c>
      <c r="E56">
        <f>BAWANA!AM56</f>
        <v>0</v>
      </c>
      <c r="F56">
        <f t="shared" si="4"/>
        <v>256</v>
      </c>
      <c r="G56">
        <f t="shared" si="5"/>
        <v>267.72000000000003</v>
      </c>
      <c r="H56" s="112"/>
      <c r="I56">
        <f>BRPL_EOD!AI56+BRPL_EOD!AJ56</f>
        <v>134.61000000000001</v>
      </c>
      <c r="J56">
        <f>BYPL_EOD!AI56+BYPL_EOD!AJ56</f>
        <v>47.06</v>
      </c>
      <c r="K56">
        <f>MES_EOD!AI56+MES_EOD!AJ56</f>
        <v>5.84</v>
      </c>
      <c r="L56">
        <f>NDMC_EOD!AI56+NDMC_EOD!AJ56</f>
        <v>23.35</v>
      </c>
      <c r="M56">
        <f>TPDDL_EOD!AI56+TPDDL_EOD!AJ56</f>
        <v>56.87</v>
      </c>
      <c r="N56">
        <f t="shared" si="0"/>
        <v>267.73</v>
      </c>
      <c r="O56" s="112">
        <f t="shared" si="1"/>
        <v>-9.9999999999909051E-3</v>
      </c>
      <c r="P56">
        <v>134.60497217345835</v>
      </c>
      <c r="Q56">
        <v>47.058242258992273</v>
      </c>
      <c r="R56">
        <v>5.8397818697941961</v>
      </c>
      <c r="S56">
        <v>23.34912785268741</v>
      </c>
      <c r="T56">
        <v>56.867875845067793</v>
      </c>
      <c r="U56" s="114">
        <f t="shared" si="2"/>
        <v>267.72000000000003</v>
      </c>
      <c r="V56" s="112">
        <f t="shared" si="3"/>
        <v>0</v>
      </c>
      <c r="Y56">
        <f>BAWANA!AW56+BAWANA!AX56</f>
        <v>26.14</v>
      </c>
      <c r="Z56">
        <f>BAWANA!BD56+BAWANA!BE56</f>
        <v>26.14</v>
      </c>
      <c r="AA56">
        <f>BAWANA!X56+BAWANA!Y56</f>
        <v>26.14</v>
      </c>
      <c r="AB56">
        <f>BAWANA!AE56+BAWANA!AF56</f>
        <v>26.14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267.72000000000003</v>
      </c>
      <c r="E57">
        <f>BAWANA!AM57</f>
        <v>0</v>
      </c>
      <c r="F57">
        <f t="shared" si="4"/>
        <v>256</v>
      </c>
      <c r="G57">
        <f t="shared" si="5"/>
        <v>267.72000000000003</v>
      </c>
      <c r="H57" s="112"/>
      <c r="I57">
        <f>BRPL_EOD!AI57+BRPL_EOD!AJ57</f>
        <v>134.61000000000001</v>
      </c>
      <c r="J57">
        <f>BYPL_EOD!AI57+BYPL_EOD!AJ57</f>
        <v>47.06</v>
      </c>
      <c r="K57">
        <f>MES_EOD!AI57+MES_EOD!AJ57</f>
        <v>5.84</v>
      </c>
      <c r="L57">
        <f>NDMC_EOD!AI57+NDMC_EOD!AJ57</f>
        <v>23.35</v>
      </c>
      <c r="M57">
        <f>TPDDL_EOD!AI57+TPDDL_EOD!AJ57</f>
        <v>56.87</v>
      </c>
      <c r="N57">
        <f t="shared" si="0"/>
        <v>267.73</v>
      </c>
      <c r="O57" s="112">
        <f t="shared" si="1"/>
        <v>-9.9999999999909051E-3</v>
      </c>
      <c r="P57">
        <v>134.60497217345835</v>
      </c>
      <c r="Q57">
        <v>47.058242258992273</v>
      </c>
      <c r="R57">
        <v>5.8397818697941961</v>
      </c>
      <c r="S57">
        <v>23.34912785268741</v>
      </c>
      <c r="T57">
        <v>56.867875845067793</v>
      </c>
      <c r="U57" s="114">
        <f t="shared" si="2"/>
        <v>267.72000000000003</v>
      </c>
      <c r="V57" s="112">
        <f t="shared" si="3"/>
        <v>0</v>
      </c>
      <c r="Y57">
        <f>BAWANA!AW57+BAWANA!AX57</f>
        <v>26.14</v>
      </c>
      <c r="Z57">
        <f>BAWANA!BD57+BAWANA!BE57</f>
        <v>26.14</v>
      </c>
      <c r="AA57">
        <f>BAWANA!X57+BAWANA!Y57</f>
        <v>26.14</v>
      </c>
      <c r="AB57">
        <f>BAWANA!AE57+BAWANA!AF57</f>
        <v>26.14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267.72000000000003</v>
      </c>
      <c r="E58">
        <f>BAWANA!AM58</f>
        <v>0</v>
      </c>
      <c r="F58">
        <f t="shared" si="4"/>
        <v>256</v>
      </c>
      <c r="G58">
        <f t="shared" si="5"/>
        <v>267.72000000000003</v>
      </c>
      <c r="H58" s="112"/>
      <c r="I58">
        <f>BRPL_EOD!AI58+BRPL_EOD!AJ58</f>
        <v>134.61000000000001</v>
      </c>
      <c r="J58">
        <f>BYPL_EOD!AI58+BYPL_EOD!AJ58</f>
        <v>47.06</v>
      </c>
      <c r="K58">
        <f>MES_EOD!AI58+MES_EOD!AJ58</f>
        <v>5.84</v>
      </c>
      <c r="L58">
        <f>NDMC_EOD!AI58+NDMC_EOD!AJ58</f>
        <v>23.35</v>
      </c>
      <c r="M58">
        <f>TPDDL_EOD!AI58+TPDDL_EOD!AJ58</f>
        <v>56.87</v>
      </c>
      <c r="N58">
        <f t="shared" si="0"/>
        <v>267.73</v>
      </c>
      <c r="O58" s="112">
        <f t="shared" si="1"/>
        <v>-9.9999999999909051E-3</v>
      </c>
      <c r="P58">
        <v>134.60497217345835</v>
      </c>
      <c r="Q58">
        <v>47.058242258992273</v>
      </c>
      <c r="R58">
        <v>5.8397818697941961</v>
      </c>
      <c r="S58">
        <v>23.34912785268741</v>
      </c>
      <c r="T58">
        <v>56.867875845067793</v>
      </c>
      <c r="U58" s="114">
        <f t="shared" si="2"/>
        <v>267.72000000000003</v>
      </c>
      <c r="V58" s="112">
        <f t="shared" si="3"/>
        <v>0</v>
      </c>
      <c r="Y58">
        <f>BAWANA!AW58+BAWANA!AX58</f>
        <v>26.14</v>
      </c>
      <c r="Z58">
        <f>BAWANA!BD58+BAWANA!BE58</f>
        <v>26.14</v>
      </c>
      <c r="AA58">
        <f>BAWANA!X58+BAWANA!Y58</f>
        <v>26.14</v>
      </c>
      <c r="AB58">
        <f>BAWANA!AE58+BAWANA!AF58</f>
        <v>26.14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267.72000000000003</v>
      </c>
      <c r="E59">
        <f>BAWANA!AM59</f>
        <v>0</v>
      </c>
      <c r="F59">
        <f t="shared" si="4"/>
        <v>256</v>
      </c>
      <c r="G59">
        <f t="shared" si="5"/>
        <v>267.72000000000003</v>
      </c>
      <c r="H59" s="112"/>
      <c r="I59">
        <f>BRPL_EOD!AI59+BRPL_EOD!AJ59</f>
        <v>134.61000000000001</v>
      </c>
      <c r="J59">
        <f>BYPL_EOD!AI59+BYPL_EOD!AJ59</f>
        <v>47.06</v>
      </c>
      <c r="K59">
        <f>MES_EOD!AI59+MES_EOD!AJ59</f>
        <v>5.84</v>
      </c>
      <c r="L59">
        <f>NDMC_EOD!AI59+NDMC_EOD!AJ59</f>
        <v>23.35</v>
      </c>
      <c r="M59">
        <f>TPDDL_EOD!AI59+TPDDL_EOD!AJ59</f>
        <v>56.87</v>
      </c>
      <c r="N59">
        <f t="shared" si="0"/>
        <v>267.73</v>
      </c>
      <c r="O59" s="112">
        <f t="shared" si="1"/>
        <v>-9.9999999999909051E-3</v>
      </c>
      <c r="P59">
        <v>134.60497217345835</v>
      </c>
      <c r="Q59">
        <v>47.058242258992273</v>
      </c>
      <c r="R59">
        <v>5.8397818697941961</v>
      </c>
      <c r="S59">
        <v>23.34912785268741</v>
      </c>
      <c r="T59">
        <v>56.867875845067793</v>
      </c>
      <c r="U59" s="114">
        <f t="shared" si="2"/>
        <v>267.72000000000003</v>
      </c>
      <c r="V59" s="112">
        <f t="shared" si="3"/>
        <v>0</v>
      </c>
      <c r="Y59">
        <f>BAWANA!AW59+BAWANA!AX59</f>
        <v>26.14</v>
      </c>
      <c r="Z59">
        <f>BAWANA!BD59+BAWANA!BE59</f>
        <v>26.14</v>
      </c>
      <c r="AA59">
        <f>BAWANA!X59+BAWANA!Y59</f>
        <v>26.14</v>
      </c>
      <c r="AB59">
        <f>BAWANA!AE59+BAWANA!AF59</f>
        <v>26.14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267.72000000000003</v>
      </c>
      <c r="E60">
        <f>BAWANA!AM60</f>
        <v>0</v>
      </c>
      <c r="F60">
        <f t="shared" si="4"/>
        <v>256</v>
      </c>
      <c r="G60">
        <f t="shared" si="5"/>
        <v>267.72000000000003</v>
      </c>
      <c r="H60" s="112"/>
      <c r="I60">
        <f>BRPL_EOD!AI60+BRPL_EOD!AJ60</f>
        <v>134.61000000000001</v>
      </c>
      <c r="J60">
        <f>BYPL_EOD!AI60+BYPL_EOD!AJ60</f>
        <v>47.06</v>
      </c>
      <c r="K60">
        <f>MES_EOD!AI60+MES_EOD!AJ60</f>
        <v>5.84</v>
      </c>
      <c r="L60">
        <f>NDMC_EOD!AI60+NDMC_EOD!AJ60</f>
        <v>23.35</v>
      </c>
      <c r="M60">
        <f>TPDDL_EOD!AI60+TPDDL_EOD!AJ60</f>
        <v>56.87</v>
      </c>
      <c r="N60">
        <f t="shared" si="0"/>
        <v>267.73</v>
      </c>
      <c r="O60" s="112">
        <f t="shared" si="1"/>
        <v>-9.9999999999909051E-3</v>
      </c>
      <c r="P60">
        <v>134.60497217345835</v>
      </c>
      <c r="Q60">
        <v>47.058242258992273</v>
      </c>
      <c r="R60">
        <v>5.8397818697941961</v>
      </c>
      <c r="S60">
        <v>23.34912785268741</v>
      </c>
      <c r="T60">
        <v>56.867875845067793</v>
      </c>
      <c r="U60" s="114">
        <f t="shared" si="2"/>
        <v>267.72000000000003</v>
      </c>
      <c r="V60" s="112">
        <f t="shared" si="3"/>
        <v>0</v>
      </c>
      <c r="Y60">
        <f>BAWANA!AW60+BAWANA!AX60</f>
        <v>26.14</v>
      </c>
      <c r="Z60">
        <f>BAWANA!BD60+BAWANA!BE60</f>
        <v>26.14</v>
      </c>
      <c r="AA60">
        <f>BAWANA!X60+BAWANA!Y60</f>
        <v>26.14</v>
      </c>
      <c r="AB60">
        <f>BAWANA!AE60+BAWANA!AF60</f>
        <v>26.14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267.72000000000003</v>
      </c>
      <c r="E61">
        <f>BAWANA!AM61</f>
        <v>0</v>
      </c>
      <c r="F61">
        <f t="shared" si="4"/>
        <v>256</v>
      </c>
      <c r="G61">
        <f t="shared" si="5"/>
        <v>267.72000000000003</v>
      </c>
      <c r="H61" s="112"/>
      <c r="I61">
        <f>BRPL_EOD!AI61+BRPL_EOD!AJ61</f>
        <v>134.61000000000001</v>
      </c>
      <c r="J61">
        <f>BYPL_EOD!AI61+BYPL_EOD!AJ61</f>
        <v>47.06</v>
      </c>
      <c r="K61">
        <f>MES_EOD!AI61+MES_EOD!AJ61</f>
        <v>5.84</v>
      </c>
      <c r="L61">
        <f>NDMC_EOD!AI61+NDMC_EOD!AJ61</f>
        <v>23.35</v>
      </c>
      <c r="M61">
        <f>TPDDL_EOD!AI61+TPDDL_EOD!AJ61</f>
        <v>56.87</v>
      </c>
      <c r="N61">
        <f t="shared" si="0"/>
        <v>267.73</v>
      </c>
      <c r="O61" s="112">
        <f t="shared" si="1"/>
        <v>-9.9999999999909051E-3</v>
      </c>
      <c r="P61">
        <v>134.60497217345835</v>
      </c>
      <c r="Q61">
        <v>47.058242258992273</v>
      </c>
      <c r="R61">
        <v>5.8397818697941961</v>
      </c>
      <c r="S61">
        <v>23.34912785268741</v>
      </c>
      <c r="T61">
        <v>56.867875845067793</v>
      </c>
      <c r="U61" s="114">
        <f t="shared" si="2"/>
        <v>267.72000000000003</v>
      </c>
      <c r="V61" s="112">
        <f t="shared" si="3"/>
        <v>0</v>
      </c>
      <c r="Y61">
        <f>BAWANA!AW61+BAWANA!AX61</f>
        <v>26.14</v>
      </c>
      <c r="Z61">
        <f>BAWANA!BD61+BAWANA!BE61</f>
        <v>26.14</v>
      </c>
      <c r="AA61">
        <f>BAWANA!X61+BAWANA!Y61</f>
        <v>26.14</v>
      </c>
      <c r="AB61">
        <f>BAWANA!AE61+BAWANA!AF61</f>
        <v>26.14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267.72000000000003</v>
      </c>
      <c r="E62">
        <f>BAWANA!AM62</f>
        <v>0</v>
      </c>
      <c r="F62">
        <f t="shared" si="4"/>
        <v>256</v>
      </c>
      <c r="G62">
        <f t="shared" si="5"/>
        <v>267.72000000000003</v>
      </c>
      <c r="H62" s="112"/>
      <c r="I62">
        <f>BRPL_EOD!AI62+BRPL_EOD!AJ62</f>
        <v>134.61000000000001</v>
      </c>
      <c r="J62">
        <f>BYPL_EOD!AI62+BYPL_EOD!AJ62</f>
        <v>47.06</v>
      </c>
      <c r="K62">
        <f>MES_EOD!AI62+MES_EOD!AJ62</f>
        <v>5.84</v>
      </c>
      <c r="L62">
        <f>NDMC_EOD!AI62+NDMC_EOD!AJ62</f>
        <v>23.35</v>
      </c>
      <c r="M62">
        <f>TPDDL_EOD!AI62+TPDDL_EOD!AJ62</f>
        <v>56.87</v>
      </c>
      <c r="N62">
        <f t="shared" si="0"/>
        <v>267.73</v>
      </c>
      <c r="O62" s="112">
        <f t="shared" si="1"/>
        <v>-9.9999999999909051E-3</v>
      </c>
      <c r="P62">
        <v>134.60497217345835</v>
      </c>
      <c r="Q62">
        <v>47.058242258992273</v>
      </c>
      <c r="R62">
        <v>5.8397818697941961</v>
      </c>
      <c r="S62">
        <v>23.34912785268741</v>
      </c>
      <c r="T62">
        <v>56.867875845067793</v>
      </c>
      <c r="U62" s="114">
        <f t="shared" si="2"/>
        <v>267.72000000000003</v>
      </c>
      <c r="V62" s="112">
        <f t="shared" si="3"/>
        <v>0</v>
      </c>
      <c r="Y62">
        <f>BAWANA!AW62+BAWANA!AX62</f>
        <v>26.14</v>
      </c>
      <c r="Z62">
        <f>BAWANA!BD62+BAWANA!BE62</f>
        <v>26.14</v>
      </c>
      <c r="AA62">
        <f>BAWANA!X62+BAWANA!Y62</f>
        <v>26.14</v>
      </c>
      <c r="AB62">
        <f>BAWANA!AE62+BAWANA!AF62</f>
        <v>26.14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267.72000000000003</v>
      </c>
      <c r="E63">
        <f>BAWANA!AM63</f>
        <v>0</v>
      </c>
      <c r="F63">
        <f t="shared" si="4"/>
        <v>256</v>
      </c>
      <c r="G63">
        <f t="shared" si="5"/>
        <v>267.72000000000003</v>
      </c>
      <c r="H63" s="112"/>
      <c r="I63">
        <f>BRPL_EOD!AI63+BRPL_EOD!AJ63</f>
        <v>134.61000000000001</v>
      </c>
      <c r="J63">
        <f>BYPL_EOD!AI63+BYPL_EOD!AJ63</f>
        <v>47.06</v>
      </c>
      <c r="K63">
        <f>MES_EOD!AI63+MES_EOD!AJ63</f>
        <v>5.84</v>
      </c>
      <c r="L63">
        <f>NDMC_EOD!AI63+NDMC_EOD!AJ63</f>
        <v>23.35</v>
      </c>
      <c r="M63">
        <f>TPDDL_EOD!AI63+TPDDL_EOD!AJ63</f>
        <v>56.87</v>
      </c>
      <c r="N63">
        <f t="shared" si="0"/>
        <v>267.73</v>
      </c>
      <c r="O63" s="112">
        <f t="shared" si="1"/>
        <v>-9.9999999999909051E-3</v>
      </c>
      <c r="P63">
        <v>134.60497217345835</v>
      </c>
      <c r="Q63">
        <v>47.058242258992273</v>
      </c>
      <c r="R63">
        <v>5.8397818697941961</v>
      </c>
      <c r="S63">
        <v>23.34912785268741</v>
      </c>
      <c r="T63">
        <v>56.867875845067793</v>
      </c>
      <c r="U63" s="114">
        <f t="shared" si="2"/>
        <v>267.72000000000003</v>
      </c>
      <c r="V63" s="112">
        <f t="shared" si="3"/>
        <v>0</v>
      </c>
      <c r="Y63">
        <f>BAWANA!AW63+BAWANA!AX63</f>
        <v>26.14</v>
      </c>
      <c r="Z63">
        <f>BAWANA!BD63+BAWANA!BE63</f>
        <v>26.14</v>
      </c>
      <c r="AA63">
        <f>BAWANA!X63+BAWANA!Y63</f>
        <v>26.14</v>
      </c>
      <c r="AB63">
        <f>BAWANA!AE63+BAWANA!AF63</f>
        <v>26.14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267.72000000000003</v>
      </c>
      <c r="E64">
        <f>BAWANA!AM64</f>
        <v>0</v>
      </c>
      <c r="F64">
        <f t="shared" si="4"/>
        <v>256</v>
      </c>
      <c r="G64">
        <f t="shared" si="5"/>
        <v>267.72000000000003</v>
      </c>
      <c r="H64" s="112"/>
      <c r="I64">
        <f>BRPL_EOD!AI64+BRPL_EOD!AJ64</f>
        <v>134.61000000000001</v>
      </c>
      <c r="J64">
        <f>BYPL_EOD!AI64+BYPL_EOD!AJ64</f>
        <v>47.06</v>
      </c>
      <c r="K64">
        <f>MES_EOD!AI64+MES_EOD!AJ64</f>
        <v>5.84</v>
      </c>
      <c r="L64">
        <f>NDMC_EOD!AI64+NDMC_EOD!AJ64</f>
        <v>23.35</v>
      </c>
      <c r="M64">
        <f>TPDDL_EOD!AI64+TPDDL_EOD!AJ64</f>
        <v>56.87</v>
      </c>
      <c r="N64">
        <f t="shared" si="0"/>
        <v>267.73</v>
      </c>
      <c r="O64" s="112">
        <f t="shared" si="1"/>
        <v>-9.9999999999909051E-3</v>
      </c>
      <c r="P64">
        <v>134.60497217345835</v>
      </c>
      <c r="Q64">
        <v>47.058242258992273</v>
      </c>
      <c r="R64">
        <v>5.8397818697941961</v>
      </c>
      <c r="S64">
        <v>23.34912785268741</v>
      </c>
      <c r="T64">
        <v>56.867875845067793</v>
      </c>
      <c r="U64" s="114">
        <f t="shared" si="2"/>
        <v>267.72000000000003</v>
      </c>
      <c r="V64" s="112">
        <f t="shared" si="3"/>
        <v>0</v>
      </c>
      <c r="Y64">
        <f>BAWANA!AW64+BAWANA!AX64</f>
        <v>26.14</v>
      </c>
      <c r="Z64">
        <f>BAWANA!BD64+BAWANA!BE64</f>
        <v>26.14</v>
      </c>
      <c r="AA64">
        <f>BAWANA!X64+BAWANA!Y64</f>
        <v>26.14</v>
      </c>
      <c r="AB64">
        <f>BAWANA!AE64+BAWANA!AF64</f>
        <v>26.14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267.72000000000003</v>
      </c>
      <c r="E65">
        <f>BAWANA!AM65</f>
        <v>0</v>
      </c>
      <c r="F65">
        <f t="shared" si="4"/>
        <v>256</v>
      </c>
      <c r="G65">
        <f t="shared" si="5"/>
        <v>267.72000000000003</v>
      </c>
      <c r="H65" s="112"/>
      <c r="I65">
        <f>BRPL_EOD!AI65+BRPL_EOD!AJ65</f>
        <v>134.61000000000001</v>
      </c>
      <c r="J65">
        <f>BYPL_EOD!AI65+BYPL_EOD!AJ65</f>
        <v>47.06</v>
      </c>
      <c r="K65">
        <f>MES_EOD!AI65+MES_EOD!AJ65</f>
        <v>5.84</v>
      </c>
      <c r="L65">
        <f>NDMC_EOD!AI65+NDMC_EOD!AJ65</f>
        <v>23.35</v>
      </c>
      <c r="M65">
        <f>TPDDL_EOD!AI65+TPDDL_EOD!AJ65</f>
        <v>56.87</v>
      </c>
      <c r="N65">
        <f t="shared" si="0"/>
        <v>267.73</v>
      </c>
      <c r="O65" s="112">
        <f t="shared" si="1"/>
        <v>-9.9999999999909051E-3</v>
      </c>
      <c r="P65">
        <v>134.60497217345835</v>
      </c>
      <c r="Q65">
        <v>47.058242258992273</v>
      </c>
      <c r="R65">
        <v>5.8397818697941961</v>
      </c>
      <c r="S65">
        <v>23.34912785268741</v>
      </c>
      <c r="T65">
        <v>56.867875845067793</v>
      </c>
      <c r="U65" s="114">
        <f t="shared" si="2"/>
        <v>267.72000000000003</v>
      </c>
      <c r="V65" s="112">
        <f t="shared" si="3"/>
        <v>0</v>
      </c>
      <c r="Y65">
        <f>BAWANA!AW65+BAWANA!AX65</f>
        <v>26.14</v>
      </c>
      <c r="Z65">
        <f>BAWANA!BD65+BAWANA!BE65</f>
        <v>26.14</v>
      </c>
      <c r="AA65">
        <f>BAWANA!X65+BAWANA!Y65</f>
        <v>26.14</v>
      </c>
      <c r="AB65">
        <f>BAWANA!AE65+BAWANA!AF65</f>
        <v>26.14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267.72000000000003</v>
      </c>
      <c r="E66">
        <f>BAWANA!AM66</f>
        <v>0</v>
      </c>
      <c r="F66">
        <f t="shared" si="4"/>
        <v>256</v>
      </c>
      <c r="G66">
        <f t="shared" si="5"/>
        <v>267.72000000000003</v>
      </c>
      <c r="H66" s="112"/>
      <c r="I66">
        <f>BRPL_EOD!AI66+BRPL_EOD!AJ66</f>
        <v>134.61000000000001</v>
      </c>
      <c r="J66">
        <f>BYPL_EOD!AI66+BYPL_EOD!AJ66</f>
        <v>47.06</v>
      </c>
      <c r="K66">
        <f>MES_EOD!AI66+MES_EOD!AJ66</f>
        <v>5.84</v>
      </c>
      <c r="L66">
        <f>NDMC_EOD!AI66+NDMC_EOD!AJ66</f>
        <v>23.35</v>
      </c>
      <c r="M66">
        <f>TPDDL_EOD!AI66+TPDDL_EOD!AJ66</f>
        <v>56.87</v>
      </c>
      <c r="N66">
        <f t="shared" si="0"/>
        <v>267.73</v>
      </c>
      <c r="O66" s="112">
        <f t="shared" si="1"/>
        <v>-9.9999999999909051E-3</v>
      </c>
      <c r="P66">
        <v>134.60497217345835</v>
      </c>
      <c r="Q66">
        <v>47.058242258992273</v>
      </c>
      <c r="R66">
        <v>5.8397818697941961</v>
      </c>
      <c r="S66">
        <v>23.34912785268741</v>
      </c>
      <c r="T66">
        <v>56.867875845067793</v>
      </c>
      <c r="U66" s="114">
        <f t="shared" si="2"/>
        <v>267.72000000000003</v>
      </c>
      <c r="V66" s="112">
        <f t="shared" si="3"/>
        <v>0</v>
      </c>
      <c r="Y66">
        <f>BAWANA!AW66+BAWANA!AX66</f>
        <v>26.14</v>
      </c>
      <c r="Z66">
        <f>BAWANA!BD66+BAWANA!BE66</f>
        <v>26.14</v>
      </c>
      <c r="AA66">
        <f>BAWANA!X66+BAWANA!Y66</f>
        <v>26.14</v>
      </c>
      <c r="AB66">
        <f>BAWANA!AE66+BAWANA!AF66</f>
        <v>26.14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267.72000000000003</v>
      </c>
      <c r="E67">
        <f>BAWANA!AM67</f>
        <v>0</v>
      </c>
      <c r="F67">
        <f t="shared" si="4"/>
        <v>256</v>
      </c>
      <c r="G67">
        <f t="shared" si="5"/>
        <v>267.72000000000003</v>
      </c>
      <c r="H67" s="112"/>
      <c r="I67">
        <f>BRPL_EOD!AI67+BRPL_EOD!AJ67</f>
        <v>134.61000000000001</v>
      </c>
      <c r="J67">
        <f>BYPL_EOD!AI67+BYPL_EOD!AJ67</f>
        <v>47.06</v>
      </c>
      <c r="K67">
        <f>MES_EOD!AI67+MES_EOD!AJ67</f>
        <v>5.84</v>
      </c>
      <c r="L67">
        <f>NDMC_EOD!AI67+NDMC_EOD!AJ67</f>
        <v>23.35</v>
      </c>
      <c r="M67">
        <f>TPDDL_EOD!AI67+TPDDL_EOD!AJ67</f>
        <v>56.87</v>
      </c>
      <c r="N67">
        <f t="shared" ref="N67:N98" si="7">SUM(I67:M67)</f>
        <v>267.73</v>
      </c>
      <c r="O67" s="112">
        <f t="shared" ref="O67:O98" si="8">G67-N67</f>
        <v>-9.9999999999909051E-3</v>
      </c>
      <c r="P67">
        <v>134.60497217345835</v>
      </c>
      <c r="Q67">
        <v>47.058242258992273</v>
      </c>
      <c r="R67">
        <v>5.8397818697941961</v>
      </c>
      <c r="S67">
        <v>23.34912785268741</v>
      </c>
      <c r="T67">
        <v>56.867875845067793</v>
      </c>
      <c r="U67" s="114">
        <f t="shared" ref="U67:U98" si="9">SUM(P67:T67)</f>
        <v>267.72000000000003</v>
      </c>
      <c r="V67" s="112">
        <f t="shared" ref="V67:V99" si="10">G67-U67</f>
        <v>0</v>
      </c>
      <c r="Y67">
        <f>BAWANA!AW67+BAWANA!AX67</f>
        <v>26.14</v>
      </c>
      <c r="Z67">
        <f>BAWANA!BD67+BAWANA!BE67</f>
        <v>26.14</v>
      </c>
      <c r="AA67">
        <f>BAWANA!X67+BAWANA!Y67</f>
        <v>26.14</v>
      </c>
      <c r="AB67">
        <f>BAWANA!AE67+BAWANA!AF67</f>
        <v>26.14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267.72000000000003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267.72000000000003</v>
      </c>
      <c r="H68" s="112"/>
      <c r="I68">
        <f>BRPL_EOD!AI68+BRPL_EOD!AJ68</f>
        <v>134.61000000000001</v>
      </c>
      <c r="J68">
        <f>BYPL_EOD!AI68+BYPL_EOD!AJ68</f>
        <v>47.06</v>
      </c>
      <c r="K68">
        <f>MES_EOD!AI68+MES_EOD!AJ68</f>
        <v>5.84</v>
      </c>
      <c r="L68">
        <f>NDMC_EOD!AI68+NDMC_EOD!AJ68</f>
        <v>23.35</v>
      </c>
      <c r="M68">
        <f>TPDDL_EOD!AI68+TPDDL_EOD!AJ68</f>
        <v>56.87</v>
      </c>
      <c r="N68">
        <f t="shared" si="7"/>
        <v>267.73</v>
      </c>
      <c r="O68" s="112">
        <f t="shared" si="8"/>
        <v>-9.9999999999909051E-3</v>
      </c>
      <c r="P68">
        <v>134.60497217345835</v>
      </c>
      <c r="Q68">
        <v>47.058242258992273</v>
      </c>
      <c r="R68">
        <v>5.8397818697941961</v>
      </c>
      <c r="S68">
        <v>23.34912785268741</v>
      </c>
      <c r="T68">
        <v>56.867875845067793</v>
      </c>
      <c r="U68" s="114">
        <f t="shared" si="9"/>
        <v>267.72000000000003</v>
      </c>
      <c r="V68" s="112">
        <f t="shared" si="10"/>
        <v>0</v>
      </c>
      <c r="Y68">
        <f>BAWANA!AW68+BAWANA!AX68</f>
        <v>26.14</v>
      </c>
      <c r="Z68">
        <f>BAWANA!BD68+BAWANA!BE68</f>
        <v>26.14</v>
      </c>
      <c r="AA68">
        <f>BAWANA!X68+BAWANA!Y68</f>
        <v>26.14</v>
      </c>
      <c r="AB68">
        <f>BAWANA!AE68+BAWANA!AF68</f>
        <v>26.14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267.72000000000003</v>
      </c>
      <c r="E69">
        <f>BAWANA!AM69</f>
        <v>0</v>
      </c>
      <c r="F69">
        <f t="shared" si="11"/>
        <v>256</v>
      </c>
      <c r="G69">
        <f t="shared" si="12"/>
        <v>267.72000000000003</v>
      </c>
      <c r="H69" s="112"/>
      <c r="I69">
        <f>BRPL_EOD!AI69+BRPL_EOD!AJ69</f>
        <v>134.61000000000001</v>
      </c>
      <c r="J69">
        <f>BYPL_EOD!AI69+BYPL_EOD!AJ69</f>
        <v>47.06</v>
      </c>
      <c r="K69">
        <f>MES_EOD!AI69+MES_EOD!AJ69</f>
        <v>5.84</v>
      </c>
      <c r="L69">
        <f>NDMC_EOD!AI69+NDMC_EOD!AJ69</f>
        <v>23.35</v>
      </c>
      <c r="M69">
        <f>TPDDL_EOD!AI69+TPDDL_EOD!AJ69</f>
        <v>56.87</v>
      </c>
      <c r="N69">
        <f t="shared" si="7"/>
        <v>267.73</v>
      </c>
      <c r="O69" s="112">
        <f t="shared" si="8"/>
        <v>-9.9999999999909051E-3</v>
      </c>
      <c r="P69">
        <v>134.60497217345835</v>
      </c>
      <c r="Q69">
        <v>47.058242258992273</v>
      </c>
      <c r="R69">
        <v>5.8397818697941961</v>
      </c>
      <c r="S69">
        <v>23.34912785268741</v>
      </c>
      <c r="T69">
        <v>56.867875845067793</v>
      </c>
      <c r="U69" s="114">
        <f t="shared" si="9"/>
        <v>267.72000000000003</v>
      </c>
      <c r="V69" s="112">
        <f t="shared" si="10"/>
        <v>0</v>
      </c>
      <c r="Y69">
        <f>BAWANA!AW69+BAWANA!AX69</f>
        <v>26.14</v>
      </c>
      <c r="Z69">
        <f>BAWANA!BD69+BAWANA!BE69</f>
        <v>26.14</v>
      </c>
      <c r="AA69">
        <f>BAWANA!X69+BAWANA!Y69</f>
        <v>26.14</v>
      </c>
      <c r="AB69">
        <f>BAWANA!AE69+BAWANA!AF69</f>
        <v>26.14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267.72000000000003</v>
      </c>
      <c r="E70">
        <f>BAWANA!AM70</f>
        <v>0</v>
      </c>
      <c r="F70">
        <f t="shared" si="11"/>
        <v>256</v>
      </c>
      <c r="G70">
        <f t="shared" si="12"/>
        <v>267.72000000000003</v>
      </c>
      <c r="H70" s="112"/>
      <c r="I70">
        <f>BRPL_EOD!AI70+BRPL_EOD!AJ70</f>
        <v>134.61000000000001</v>
      </c>
      <c r="J70">
        <f>BYPL_EOD!AI70+BYPL_EOD!AJ70</f>
        <v>47.06</v>
      </c>
      <c r="K70">
        <f>MES_EOD!AI70+MES_EOD!AJ70</f>
        <v>5.84</v>
      </c>
      <c r="L70">
        <f>NDMC_EOD!AI70+NDMC_EOD!AJ70</f>
        <v>23.35</v>
      </c>
      <c r="M70">
        <f>TPDDL_EOD!AI70+TPDDL_EOD!AJ70</f>
        <v>56.87</v>
      </c>
      <c r="N70">
        <f t="shared" si="7"/>
        <v>267.73</v>
      </c>
      <c r="O70" s="112">
        <f t="shared" si="8"/>
        <v>-9.9999999999909051E-3</v>
      </c>
      <c r="P70">
        <v>134.60497217345835</v>
      </c>
      <c r="Q70">
        <v>47.058242258992273</v>
      </c>
      <c r="R70">
        <v>5.8397818697941961</v>
      </c>
      <c r="S70">
        <v>23.34912785268741</v>
      </c>
      <c r="T70">
        <v>56.867875845067793</v>
      </c>
      <c r="U70" s="114">
        <f t="shared" si="9"/>
        <v>267.72000000000003</v>
      </c>
      <c r="V70" s="112">
        <f t="shared" si="10"/>
        <v>0</v>
      </c>
      <c r="Y70">
        <f>BAWANA!AW70+BAWANA!AX70</f>
        <v>26.14</v>
      </c>
      <c r="Z70">
        <f>BAWANA!BD70+BAWANA!BE70</f>
        <v>26.14</v>
      </c>
      <c r="AA70">
        <f>BAWANA!X70+BAWANA!Y70</f>
        <v>26.14</v>
      </c>
      <c r="AB70">
        <f>BAWANA!AE70+BAWANA!AF70</f>
        <v>26.14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267.72000000000003</v>
      </c>
      <c r="E71">
        <f>BAWANA!AM71</f>
        <v>0</v>
      </c>
      <c r="F71">
        <f t="shared" si="11"/>
        <v>256</v>
      </c>
      <c r="G71">
        <f t="shared" si="12"/>
        <v>267.72000000000003</v>
      </c>
      <c r="H71" s="112"/>
      <c r="I71">
        <f>BRPL_EOD!AI71+BRPL_EOD!AJ71</f>
        <v>134.61000000000001</v>
      </c>
      <c r="J71">
        <f>BYPL_EOD!AI71+BYPL_EOD!AJ71</f>
        <v>47.06</v>
      </c>
      <c r="K71">
        <f>MES_EOD!AI71+MES_EOD!AJ71</f>
        <v>5.84</v>
      </c>
      <c r="L71">
        <f>NDMC_EOD!AI71+NDMC_EOD!AJ71</f>
        <v>23.35</v>
      </c>
      <c r="M71">
        <f>TPDDL_EOD!AI71+TPDDL_EOD!AJ71</f>
        <v>56.87</v>
      </c>
      <c r="N71">
        <f t="shared" si="7"/>
        <v>267.73</v>
      </c>
      <c r="O71" s="112">
        <f t="shared" si="8"/>
        <v>-9.9999999999909051E-3</v>
      </c>
      <c r="P71">
        <v>134.60497217345835</v>
      </c>
      <c r="Q71">
        <v>47.058242258992273</v>
      </c>
      <c r="R71">
        <v>5.8397818697941961</v>
      </c>
      <c r="S71">
        <v>23.34912785268741</v>
      </c>
      <c r="T71">
        <v>56.867875845067793</v>
      </c>
      <c r="U71" s="114">
        <f t="shared" si="9"/>
        <v>267.72000000000003</v>
      </c>
      <c r="V71" s="112">
        <f t="shared" si="10"/>
        <v>0</v>
      </c>
      <c r="Y71">
        <f>BAWANA!AW71+BAWANA!AX71</f>
        <v>26.14</v>
      </c>
      <c r="Z71">
        <f>BAWANA!BD71+BAWANA!BE71</f>
        <v>26.14</v>
      </c>
      <c r="AA71">
        <f>BAWANA!X71+BAWANA!Y71</f>
        <v>26.14</v>
      </c>
      <c r="AB71">
        <f>BAWANA!AE71+BAWANA!AF71</f>
        <v>26.14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278.39999999999998</v>
      </c>
      <c r="E72">
        <f>BAWANA!AM72</f>
        <v>0</v>
      </c>
      <c r="F72">
        <f t="shared" si="11"/>
        <v>256</v>
      </c>
      <c r="G72">
        <f t="shared" si="12"/>
        <v>278.39999999999998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278.41000000000003</v>
      </c>
      <c r="O72" s="112">
        <f t="shared" si="8"/>
        <v>-1.0000000000047748E-2</v>
      </c>
      <c r="P72">
        <v>134.60516504435904</v>
      </c>
      <c r="Q72">
        <v>44.99838367874716</v>
      </c>
      <c r="R72">
        <v>5.8397902374196322</v>
      </c>
      <c r="S72">
        <v>23.349161308861031</v>
      </c>
      <c r="T72">
        <v>69.607499730613114</v>
      </c>
      <c r="U72" s="114">
        <f t="shared" si="9"/>
        <v>278.39999999999998</v>
      </c>
      <c r="V72" s="112">
        <f t="shared" si="10"/>
        <v>0</v>
      </c>
      <c r="Y72">
        <f>BAWANA!AW72+BAWANA!AX72</f>
        <v>20.8</v>
      </c>
      <c r="Z72">
        <f>BAWANA!BD72+BAWANA!BE72</f>
        <v>20.8</v>
      </c>
      <c r="AA72">
        <f>BAWANA!X72+BAWANA!Y72</f>
        <v>20.8</v>
      </c>
      <c r="AB72">
        <f>BAWANA!AE72+BAWANA!AF72</f>
        <v>20.8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278.39999999999998</v>
      </c>
      <c r="E73">
        <f>BAWANA!AM73</f>
        <v>0</v>
      </c>
      <c r="F73">
        <f t="shared" si="11"/>
        <v>256</v>
      </c>
      <c r="G73">
        <f t="shared" si="12"/>
        <v>278.39999999999998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278.41000000000003</v>
      </c>
      <c r="O73" s="112">
        <f t="shared" si="8"/>
        <v>-1.0000000000047748E-2</v>
      </c>
      <c r="P73">
        <v>134.60516504435904</v>
      </c>
      <c r="Q73">
        <v>44.99838367874716</v>
      </c>
      <c r="R73">
        <v>5.8397902374196322</v>
      </c>
      <c r="S73">
        <v>23.349161308861031</v>
      </c>
      <c r="T73">
        <v>69.607499730613114</v>
      </c>
      <c r="U73" s="114">
        <f t="shared" si="9"/>
        <v>278.39999999999998</v>
      </c>
      <c r="V73" s="112">
        <f t="shared" si="10"/>
        <v>0</v>
      </c>
      <c r="Y73">
        <f>BAWANA!AW73+BAWANA!AX73</f>
        <v>20.8</v>
      </c>
      <c r="Z73">
        <f>BAWANA!BD73+BAWANA!BE73</f>
        <v>20.8</v>
      </c>
      <c r="AA73">
        <f>BAWANA!X73+BAWANA!Y73</f>
        <v>20.8</v>
      </c>
      <c r="AB73">
        <f>BAWANA!AE73+BAWANA!AF73</f>
        <v>20.8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278.39999999999998</v>
      </c>
      <c r="E74">
        <f>BAWANA!AM74</f>
        <v>0</v>
      </c>
      <c r="F74">
        <f t="shared" si="11"/>
        <v>256</v>
      </c>
      <c r="G74">
        <f t="shared" si="12"/>
        <v>278.39999999999998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278.41000000000003</v>
      </c>
      <c r="O74" s="112">
        <f t="shared" si="8"/>
        <v>-1.0000000000047748E-2</v>
      </c>
      <c r="P74">
        <v>134.60516504435904</v>
      </c>
      <c r="Q74">
        <v>44.99838367874716</v>
      </c>
      <c r="R74">
        <v>5.8397902374196322</v>
      </c>
      <c r="S74">
        <v>23.349161308861031</v>
      </c>
      <c r="T74">
        <v>69.607499730613114</v>
      </c>
      <c r="U74" s="114">
        <f t="shared" si="9"/>
        <v>278.39999999999998</v>
      </c>
      <c r="V74" s="112">
        <f t="shared" si="10"/>
        <v>0</v>
      </c>
      <c r="Y74">
        <f>BAWANA!AW74+BAWANA!AX74</f>
        <v>20.8</v>
      </c>
      <c r="Z74">
        <f>BAWANA!BD74+BAWANA!BE74</f>
        <v>20.8</v>
      </c>
      <c r="AA74">
        <f>BAWANA!X74+BAWANA!Y74</f>
        <v>20.8</v>
      </c>
      <c r="AB74">
        <f>BAWANA!AE74+BAWANA!AF74</f>
        <v>20.8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278.39999999999998</v>
      </c>
      <c r="E75">
        <f>BAWANA!AM75</f>
        <v>0</v>
      </c>
      <c r="F75">
        <f t="shared" si="11"/>
        <v>256</v>
      </c>
      <c r="G75">
        <f t="shared" si="12"/>
        <v>278.39999999999998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278.41000000000003</v>
      </c>
      <c r="O75" s="112">
        <f t="shared" si="8"/>
        <v>-1.0000000000047748E-2</v>
      </c>
      <c r="P75">
        <v>134.60516504435904</v>
      </c>
      <c r="Q75">
        <v>44.99838367874716</v>
      </c>
      <c r="R75">
        <v>5.8397902374196322</v>
      </c>
      <c r="S75">
        <v>23.349161308861031</v>
      </c>
      <c r="T75">
        <v>69.607499730613114</v>
      </c>
      <c r="U75" s="114">
        <f t="shared" si="9"/>
        <v>278.39999999999998</v>
      </c>
      <c r="V75" s="112">
        <f t="shared" si="10"/>
        <v>0</v>
      </c>
      <c r="Y75">
        <f>BAWANA!AW75+BAWANA!AX75</f>
        <v>20.8</v>
      </c>
      <c r="Z75">
        <f>BAWANA!BD75+BAWANA!BE75</f>
        <v>20.8</v>
      </c>
      <c r="AA75">
        <f>BAWANA!X75+BAWANA!Y75</f>
        <v>20.8</v>
      </c>
      <c r="AB75">
        <f>BAWANA!AE75+BAWANA!AF75</f>
        <v>20.8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278.39999999999998</v>
      </c>
      <c r="E76">
        <f>BAWANA!AM76</f>
        <v>0</v>
      </c>
      <c r="F76">
        <f t="shared" si="11"/>
        <v>256</v>
      </c>
      <c r="G76">
        <f t="shared" si="12"/>
        <v>278.39999999999998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278.41000000000003</v>
      </c>
      <c r="O76" s="112">
        <f t="shared" si="8"/>
        <v>-1.0000000000047748E-2</v>
      </c>
      <c r="P76">
        <v>134.60516504435904</v>
      </c>
      <c r="Q76">
        <v>44.99838367874716</v>
      </c>
      <c r="R76">
        <v>5.8397902374196322</v>
      </c>
      <c r="S76">
        <v>23.349161308861031</v>
      </c>
      <c r="T76">
        <v>69.607499730613114</v>
      </c>
      <c r="U76" s="114">
        <f t="shared" si="9"/>
        <v>278.39999999999998</v>
      </c>
      <c r="V76" s="112">
        <f t="shared" si="10"/>
        <v>0</v>
      </c>
      <c r="Y76">
        <f>BAWANA!AW76+BAWANA!AX76</f>
        <v>20.8</v>
      </c>
      <c r="Z76">
        <f>BAWANA!BD76+BAWANA!BE76</f>
        <v>20.8</v>
      </c>
      <c r="AA76">
        <f>BAWANA!X76+BAWANA!Y76</f>
        <v>20.8</v>
      </c>
      <c r="AB76">
        <f>BAWANA!AE76+BAWANA!AF76</f>
        <v>20.8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134.21</v>
      </c>
      <c r="J77">
        <f>BYPL_EOD!AI77+BYPL_EOD!AJ77</f>
        <v>55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134.20534009235791</v>
      </c>
      <c r="Q77">
        <v>54.998090344085277</v>
      </c>
      <c r="R77">
        <v>5.8397972292628726</v>
      </c>
      <c r="S77">
        <v>23.349189264261661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134.21</v>
      </c>
      <c r="J78">
        <f>BYPL_EOD!AI78+BYPL_EOD!AJ78</f>
        <v>55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134.20534009235791</v>
      </c>
      <c r="Q78">
        <v>54.998090344085277</v>
      </c>
      <c r="R78">
        <v>5.8397972292628726</v>
      </c>
      <c r="S78">
        <v>23.349189264261661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102.21</v>
      </c>
      <c r="J79">
        <f>BYPL_EOD!AI79+BYPL_EOD!AJ79</f>
        <v>55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102.20600757782898</v>
      </c>
      <c r="Q79">
        <v>54.997851646420067</v>
      </c>
      <c r="R79">
        <v>5.8397718839107844</v>
      </c>
      <c r="S79">
        <v>23.349087926252881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102.21</v>
      </c>
      <c r="J80">
        <f>BYPL_EOD!AI80+BYPL_EOD!AJ80</f>
        <v>55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102.20600757782898</v>
      </c>
      <c r="Q80">
        <v>54.997851646420067</v>
      </c>
      <c r="R80">
        <v>5.8397718839107844</v>
      </c>
      <c r="S80">
        <v>23.349087926252881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102.21</v>
      </c>
      <c r="J81">
        <f>BYPL_EOD!AI81+BYPL_EOD!AJ81</f>
        <v>55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102.20600757782898</v>
      </c>
      <c r="Q81">
        <v>54.997851646420067</v>
      </c>
      <c r="R81">
        <v>5.8397718839107844</v>
      </c>
      <c r="S81">
        <v>23.349087926252881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102.21</v>
      </c>
      <c r="J82">
        <f>BYPL_EOD!AI82+BYPL_EOD!AJ82</f>
        <v>55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102.20600757782898</v>
      </c>
      <c r="Q82">
        <v>54.997851646420067</v>
      </c>
      <c r="R82">
        <v>5.8397718839107844</v>
      </c>
      <c r="S82">
        <v>23.349087926252881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102.21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102.20600757782898</v>
      </c>
      <c r="Q83">
        <v>54.997851646420067</v>
      </c>
      <c r="R83">
        <v>5.8397718839107844</v>
      </c>
      <c r="S83">
        <v>23.349087926252881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102.21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102.20600757782898</v>
      </c>
      <c r="Q84">
        <v>54.997851646420067</v>
      </c>
      <c r="R84">
        <v>5.8397718839107844</v>
      </c>
      <c r="S84">
        <v>23.349087926252881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102.21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102.20600757782898</v>
      </c>
      <c r="Q85">
        <v>54.997851646420067</v>
      </c>
      <c r="R85">
        <v>5.8397718839107844</v>
      </c>
      <c r="S85">
        <v>23.349087926252881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102.21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102.20600757782898</v>
      </c>
      <c r="Q86">
        <v>54.997851646420067</v>
      </c>
      <c r="R86">
        <v>5.8397718839107844</v>
      </c>
      <c r="S86">
        <v>23.349087926252881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102.21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102.20600757782898</v>
      </c>
      <c r="Q87">
        <v>54.997851646420067</v>
      </c>
      <c r="R87">
        <v>5.8397718839107844</v>
      </c>
      <c r="S87">
        <v>23.349087926252881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102.21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102.20600757782898</v>
      </c>
      <c r="Q88">
        <v>54.997851646420067</v>
      </c>
      <c r="R88">
        <v>5.8397718839107844</v>
      </c>
      <c r="S88">
        <v>23.349087926252881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102.21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102.20600757782898</v>
      </c>
      <c r="Q89">
        <v>54.997851646420067</v>
      </c>
      <c r="R89">
        <v>5.8397718839107844</v>
      </c>
      <c r="S89">
        <v>23.349087926252881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102.21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102.20600757782898</v>
      </c>
      <c r="Q90">
        <v>54.997851646420067</v>
      </c>
      <c r="R90">
        <v>5.8397718839107844</v>
      </c>
      <c r="S90">
        <v>23.349087926252881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102.21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102.20600757782898</v>
      </c>
      <c r="Q91">
        <v>54.997851646420067</v>
      </c>
      <c r="R91">
        <v>5.8397718839107844</v>
      </c>
      <c r="S91">
        <v>23.349087926252881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102.21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102.20600757782898</v>
      </c>
      <c r="Q92">
        <v>54.997851646420067</v>
      </c>
      <c r="R92">
        <v>5.8397718839107844</v>
      </c>
      <c r="S92">
        <v>23.349087926252881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102.21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102.20600757782898</v>
      </c>
      <c r="Q93">
        <v>54.997851646420067</v>
      </c>
      <c r="R93">
        <v>5.8397718839107844</v>
      </c>
      <c r="S93">
        <v>23.349087926252881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102.21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102.20600757782898</v>
      </c>
      <c r="Q94">
        <v>54.997851646420067</v>
      </c>
      <c r="R94">
        <v>5.8397718839107844</v>
      </c>
      <c r="S94">
        <v>23.349087926252881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102.21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102.20600757782898</v>
      </c>
      <c r="Q95">
        <v>54.997851646420067</v>
      </c>
      <c r="R95">
        <v>5.8397718839107844</v>
      </c>
      <c r="S95">
        <v>23.349087926252881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102.21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102.20600757782898</v>
      </c>
      <c r="Q96">
        <v>54.997851646420067</v>
      </c>
      <c r="R96">
        <v>5.8397718839107844</v>
      </c>
      <c r="S96">
        <v>23.349087926252881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102.21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102.20600757782898</v>
      </c>
      <c r="Q97">
        <v>54.997851646420067</v>
      </c>
      <c r="R97">
        <v>5.8397718839107844</v>
      </c>
      <c r="S97">
        <v>23.349087926252881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102.21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102.20600757782898</v>
      </c>
      <c r="Q98">
        <v>54.997851646420067</v>
      </c>
      <c r="R98">
        <v>5.8397718839107844</v>
      </c>
      <c r="S98">
        <v>23.349087926252881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6.3674324999999987</v>
      </c>
      <c r="E99" s="114">
        <f t="shared" si="14"/>
        <v>0</v>
      </c>
      <c r="F99" s="114">
        <f t="shared" si="14"/>
        <v>6.1440000000000001</v>
      </c>
      <c r="G99" s="114">
        <f t="shared" si="14"/>
        <v>6.3674324999999987</v>
      </c>
      <c r="H99" s="114"/>
      <c r="I99" s="114">
        <f t="shared" si="14"/>
        <v>2.9165399999999946</v>
      </c>
      <c r="J99" s="114">
        <f t="shared" si="14"/>
        <v>1.2107349999999997</v>
      </c>
      <c r="K99" s="114">
        <f t="shared" si="14"/>
        <v>0.14015999999999981</v>
      </c>
      <c r="L99" s="114">
        <f t="shared" si="14"/>
        <v>0.5603999999999989</v>
      </c>
      <c r="M99" s="114">
        <f t="shared" si="14"/>
        <v>1.5398324999999966</v>
      </c>
      <c r="N99" s="114">
        <f t="shared" si="14"/>
        <v>6.3676674999999889</v>
      </c>
      <c r="O99" s="114">
        <f t="shared" si="14"/>
        <v>-2.3499999999992838E-4</v>
      </c>
      <c r="P99" s="114">
        <f t="shared" si="14"/>
        <v>2.9164329027090079</v>
      </c>
      <c r="Q99" s="114">
        <f t="shared" si="14"/>
        <v>1.2106901052929631</v>
      </c>
      <c r="R99" s="114">
        <f t="shared" si="14"/>
        <v>0.14015482147164965</v>
      </c>
      <c r="S99" s="114">
        <f t="shared" si="14"/>
        <v>0.56037929475394255</v>
      </c>
      <c r="T99" s="114">
        <f t="shared" si="14"/>
        <v>1.5397753757724288</v>
      </c>
      <c r="U99" s="114">
        <f t="shared" si="14"/>
        <v>6.3674324999999987</v>
      </c>
      <c r="V99" s="114">
        <f t="shared" si="10"/>
        <v>0</v>
      </c>
      <c r="Y99" s="114">
        <f>SUM(Y3:Y98)/4000</f>
        <v>0.62584250000000063</v>
      </c>
      <c r="Z99" s="114">
        <f t="shared" ref="Z99:AD99" si="15">SUM(Z3:Z98)/4000</f>
        <v>0.68672500000000092</v>
      </c>
      <c r="AA99" s="114">
        <f t="shared" si="15"/>
        <v>0.62584250000000063</v>
      </c>
      <c r="AB99" s="114">
        <f t="shared" si="15"/>
        <v>0.68672500000000092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310</v>
      </c>
      <c r="E3">
        <f>BAWANA!AQ3</f>
        <v>0</v>
      </c>
      <c r="F3">
        <f>(B3+C3)*0.8</f>
        <v>792</v>
      </c>
      <c r="G3">
        <f>(D3+E3)</f>
        <v>310</v>
      </c>
      <c r="H3" s="112"/>
      <c r="I3">
        <f>BRPL_EOD!AM3+BRPL_EOD!AN3</f>
        <v>296.82</v>
      </c>
      <c r="J3">
        <f>BYPL_EOD!AM3+BYPL_EOD!AN3</f>
        <v>0</v>
      </c>
      <c r="K3">
        <f>MES_EOD!AM3+MES_EOD!AN3</f>
        <v>0</v>
      </c>
      <c r="L3">
        <f>NDMC_EOD!AM3+NDMC_EOD!AN3</f>
        <v>13.18</v>
      </c>
      <c r="M3">
        <f>TPDDL_EOD!AM3+TPDDL_EOD!AN3</f>
        <v>0</v>
      </c>
      <c r="N3">
        <f t="shared" ref="N3:N66" si="0">SUM(I3:M3)</f>
        <v>310</v>
      </c>
      <c r="O3" s="112">
        <f t="shared" ref="O3:O66" si="1">G3-N3</f>
        <v>0</v>
      </c>
      <c r="P3">
        <v>296.82</v>
      </c>
      <c r="Q3">
        <v>0</v>
      </c>
      <c r="R3">
        <v>0</v>
      </c>
      <c r="S3">
        <v>13.18</v>
      </c>
      <c r="T3">
        <v>0</v>
      </c>
      <c r="U3" s="114">
        <f t="shared" ref="U3:U66" si="2">SUM(P3:T3)</f>
        <v>310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310</v>
      </c>
      <c r="E4">
        <f>BAWANA!AQ4</f>
        <v>0</v>
      </c>
      <c r="F4">
        <f t="shared" ref="F4:F67" si="4">(B4+C4)*0.8</f>
        <v>792</v>
      </c>
      <c r="G4">
        <f t="shared" ref="G4:G67" si="5">(D4+E4)</f>
        <v>310</v>
      </c>
      <c r="H4" s="112"/>
      <c r="I4">
        <f>BRPL_EOD!AM4+BRPL_EOD!AN4</f>
        <v>296.82</v>
      </c>
      <c r="J4">
        <f>BYPL_EOD!AM4+BYPL_EOD!AN4</f>
        <v>0</v>
      </c>
      <c r="K4">
        <f>MES_EOD!AM4+MES_EOD!AN4</f>
        <v>0</v>
      </c>
      <c r="L4">
        <f>NDMC_EOD!AM4+NDMC_EOD!AN4</f>
        <v>13.18</v>
      </c>
      <c r="M4">
        <f>TPDDL_EOD!AM4+TPDDL_EOD!AN4</f>
        <v>0</v>
      </c>
      <c r="N4">
        <f t="shared" si="0"/>
        <v>310</v>
      </c>
      <c r="O4" s="112">
        <f t="shared" si="1"/>
        <v>0</v>
      </c>
      <c r="P4">
        <v>296.82</v>
      </c>
      <c r="Q4">
        <v>0</v>
      </c>
      <c r="R4">
        <v>0</v>
      </c>
      <c r="S4">
        <v>13.18</v>
      </c>
      <c r="T4">
        <v>0</v>
      </c>
      <c r="U4" s="114">
        <f t="shared" si="2"/>
        <v>310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310</v>
      </c>
      <c r="E5">
        <f>BAWANA!AQ5</f>
        <v>0</v>
      </c>
      <c r="F5">
        <f t="shared" si="4"/>
        <v>792</v>
      </c>
      <c r="G5">
        <f t="shared" si="5"/>
        <v>310</v>
      </c>
      <c r="H5" s="112"/>
      <c r="I5">
        <f>BRPL_EOD!AM5+BRPL_EOD!AN5</f>
        <v>296.82</v>
      </c>
      <c r="J5">
        <f>BYPL_EOD!AM5+BYPL_EOD!AN5</f>
        <v>0</v>
      </c>
      <c r="K5">
        <f>MES_EOD!AM5+MES_EOD!AN5</f>
        <v>0</v>
      </c>
      <c r="L5">
        <f>NDMC_EOD!AM5+NDMC_EOD!AN5</f>
        <v>13.18</v>
      </c>
      <c r="M5">
        <f>TPDDL_EOD!AM5+TPDDL_EOD!AN5</f>
        <v>0</v>
      </c>
      <c r="N5">
        <f t="shared" si="0"/>
        <v>310</v>
      </c>
      <c r="O5" s="112">
        <f t="shared" si="1"/>
        <v>0</v>
      </c>
      <c r="P5">
        <v>296.82</v>
      </c>
      <c r="Q5">
        <v>0</v>
      </c>
      <c r="R5">
        <v>0</v>
      </c>
      <c r="S5">
        <v>13.18</v>
      </c>
      <c r="T5">
        <v>0</v>
      </c>
      <c r="U5" s="114">
        <f t="shared" si="2"/>
        <v>310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310</v>
      </c>
      <c r="E6">
        <f>BAWANA!AQ6</f>
        <v>0</v>
      </c>
      <c r="F6">
        <f t="shared" si="4"/>
        <v>792</v>
      </c>
      <c r="G6">
        <f t="shared" si="5"/>
        <v>310</v>
      </c>
      <c r="H6" s="112"/>
      <c r="I6">
        <f>BRPL_EOD!AM6+BRPL_EOD!AN6</f>
        <v>296.82</v>
      </c>
      <c r="J6">
        <f>BYPL_EOD!AM6+BYPL_EOD!AN6</f>
        <v>0</v>
      </c>
      <c r="K6">
        <f>MES_EOD!AM6+MES_EOD!AN6</f>
        <v>0</v>
      </c>
      <c r="L6">
        <f>NDMC_EOD!AM6+NDMC_EOD!AN6</f>
        <v>13.18</v>
      </c>
      <c r="M6">
        <f>TPDDL_EOD!AM6+TPDDL_EOD!AN6</f>
        <v>0</v>
      </c>
      <c r="N6">
        <f t="shared" si="0"/>
        <v>310</v>
      </c>
      <c r="O6" s="112">
        <f t="shared" si="1"/>
        <v>0</v>
      </c>
      <c r="P6">
        <v>296.82</v>
      </c>
      <c r="Q6">
        <v>0</v>
      </c>
      <c r="R6">
        <v>0</v>
      </c>
      <c r="S6">
        <v>13.18</v>
      </c>
      <c r="T6">
        <v>0</v>
      </c>
      <c r="U6" s="114">
        <f t="shared" si="2"/>
        <v>310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310</v>
      </c>
      <c r="E7">
        <f>BAWANA!AQ7</f>
        <v>0</v>
      </c>
      <c r="F7">
        <f t="shared" si="4"/>
        <v>792</v>
      </c>
      <c r="G7">
        <f t="shared" si="5"/>
        <v>310</v>
      </c>
      <c r="H7" s="112"/>
      <c r="I7">
        <f>BRPL_EOD!AM7+BRPL_EOD!AN7</f>
        <v>296.82</v>
      </c>
      <c r="J7">
        <f>BYPL_EOD!AM7+BYPL_EOD!AN7</f>
        <v>0</v>
      </c>
      <c r="K7">
        <f>MES_EOD!AM7+MES_EOD!AN7</f>
        <v>0</v>
      </c>
      <c r="L7">
        <f>NDMC_EOD!AM7+NDMC_EOD!AN7</f>
        <v>13.18</v>
      </c>
      <c r="M7">
        <f>TPDDL_EOD!AM7+TPDDL_EOD!AN7</f>
        <v>0</v>
      </c>
      <c r="N7">
        <f t="shared" si="0"/>
        <v>310</v>
      </c>
      <c r="O7" s="112">
        <f t="shared" si="1"/>
        <v>0</v>
      </c>
      <c r="P7">
        <v>296.82</v>
      </c>
      <c r="Q7">
        <v>0</v>
      </c>
      <c r="R7">
        <v>0</v>
      </c>
      <c r="S7">
        <v>13.18</v>
      </c>
      <c r="T7">
        <v>0</v>
      </c>
      <c r="U7" s="114">
        <f t="shared" si="2"/>
        <v>310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310</v>
      </c>
      <c r="E8">
        <f>BAWANA!AQ8</f>
        <v>0</v>
      </c>
      <c r="F8">
        <f t="shared" si="4"/>
        <v>792</v>
      </c>
      <c r="G8">
        <f t="shared" si="5"/>
        <v>310</v>
      </c>
      <c r="H8" s="112"/>
      <c r="I8">
        <f>BRPL_EOD!AM8+BRPL_EOD!AN8</f>
        <v>296.82</v>
      </c>
      <c r="J8">
        <f>BYPL_EOD!AM8+BYPL_EOD!AN8</f>
        <v>0</v>
      </c>
      <c r="K8">
        <f>MES_EOD!AM8+MES_EOD!AN8</f>
        <v>0</v>
      </c>
      <c r="L8">
        <f>NDMC_EOD!AM8+NDMC_EOD!AN8</f>
        <v>13.18</v>
      </c>
      <c r="M8">
        <f>TPDDL_EOD!AM8+TPDDL_EOD!AN8</f>
        <v>0</v>
      </c>
      <c r="N8">
        <f t="shared" si="0"/>
        <v>310</v>
      </c>
      <c r="O8" s="112">
        <f t="shared" si="1"/>
        <v>0</v>
      </c>
      <c r="P8">
        <v>296.82</v>
      </c>
      <c r="Q8">
        <v>0</v>
      </c>
      <c r="R8">
        <v>0</v>
      </c>
      <c r="S8">
        <v>13.18</v>
      </c>
      <c r="T8">
        <v>0</v>
      </c>
      <c r="U8" s="114">
        <f t="shared" si="2"/>
        <v>310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310</v>
      </c>
      <c r="E9">
        <f>BAWANA!AQ9</f>
        <v>0</v>
      </c>
      <c r="F9">
        <f t="shared" si="4"/>
        <v>792</v>
      </c>
      <c r="G9">
        <f t="shared" si="5"/>
        <v>310</v>
      </c>
      <c r="H9" s="112"/>
      <c r="I9">
        <f>BRPL_EOD!AM9+BRPL_EOD!AN9</f>
        <v>296.82</v>
      </c>
      <c r="J9">
        <f>BYPL_EOD!AM9+BYPL_EOD!AN9</f>
        <v>0</v>
      </c>
      <c r="K9">
        <f>MES_EOD!AM9+MES_EOD!AN9</f>
        <v>0</v>
      </c>
      <c r="L9">
        <f>NDMC_EOD!AM9+NDMC_EOD!AN9</f>
        <v>13.18</v>
      </c>
      <c r="M9">
        <f>TPDDL_EOD!AM9+TPDDL_EOD!AN9</f>
        <v>0</v>
      </c>
      <c r="N9">
        <f t="shared" si="0"/>
        <v>310</v>
      </c>
      <c r="O9" s="112">
        <f t="shared" si="1"/>
        <v>0</v>
      </c>
      <c r="P9">
        <v>296.82</v>
      </c>
      <c r="Q9">
        <v>0</v>
      </c>
      <c r="R9">
        <v>0</v>
      </c>
      <c r="S9">
        <v>13.18</v>
      </c>
      <c r="T9">
        <v>0</v>
      </c>
      <c r="U9" s="114">
        <f t="shared" si="2"/>
        <v>310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310</v>
      </c>
      <c r="E10">
        <f>BAWANA!AQ10</f>
        <v>0</v>
      </c>
      <c r="F10">
        <f t="shared" si="4"/>
        <v>792</v>
      </c>
      <c r="G10">
        <f t="shared" si="5"/>
        <v>310</v>
      </c>
      <c r="H10" s="112"/>
      <c r="I10">
        <f>BRPL_EOD!AM10+BRPL_EOD!AN10</f>
        <v>296.82</v>
      </c>
      <c r="J10">
        <f>BYPL_EOD!AM10+BYPL_EOD!AN10</f>
        <v>0</v>
      </c>
      <c r="K10">
        <f>MES_EOD!AM10+MES_EOD!AN10</f>
        <v>0</v>
      </c>
      <c r="L10">
        <f>NDMC_EOD!AM10+NDMC_EOD!AN10</f>
        <v>13.18</v>
      </c>
      <c r="M10">
        <f>TPDDL_EOD!AM10+TPDDL_EOD!AN10</f>
        <v>0</v>
      </c>
      <c r="N10">
        <f t="shared" si="0"/>
        <v>310</v>
      </c>
      <c r="O10" s="112">
        <f t="shared" si="1"/>
        <v>0</v>
      </c>
      <c r="P10">
        <v>296.82</v>
      </c>
      <c r="Q10">
        <v>0</v>
      </c>
      <c r="R10">
        <v>0</v>
      </c>
      <c r="S10">
        <v>13.18</v>
      </c>
      <c r="T10">
        <v>0</v>
      </c>
      <c r="U10" s="114">
        <f t="shared" si="2"/>
        <v>310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213.68</v>
      </c>
      <c r="E11">
        <f>BAWANA!AQ11</f>
        <v>0</v>
      </c>
      <c r="F11">
        <f t="shared" si="4"/>
        <v>792</v>
      </c>
      <c r="G11">
        <f t="shared" si="5"/>
        <v>213.68</v>
      </c>
      <c r="H11" s="112"/>
      <c r="I11">
        <f>BRPL_EOD!AM11+BRPL_EOD!AN11</f>
        <v>200</v>
      </c>
      <c r="J11">
        <f>BYPL_EOD!AM11+BYPL_EOD!AN11</f>
        <v>0</v>
      </c>
      <c r="K11">
        <f>MES_EOD!AM11+MES_EOD!AN11</f>
        <v>0</v>
      </c>
      <c r="L11">
        <f>NDMC_EOD!AM11+NDMC_EOD!AN11</f>
        <v>13.68</v>
      </c>
      <c r="M11">
        <f>TPDDL_EOD!AM11+TPDDL_EOD!AN11</f>
        <v>0</v>
      </c>
      <c r="N11">
        <f t="shared" si="0"/>
        <v>213.68</v>
      </c>
      <c r="O11" s="112">
        <f t="shared" si="1"/>
        <v>0</v>
      </c>
      <c r="P11">
        <v>200</v>
      </c>
      <c r="Q11">
        <v>0</v>
      </c>
      <c r="R11">
        <v>0</v>
      </c>
      <c r="S11">
        <v>13.68</v>
      </c>
      <c r="T11">
        <v>0</v>
      </c>
      <c r="U11" s="114">
        <f t="shared" si="2"/>
        <v>213.68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213.68</v>
      </c>
      <c r="E12">
        <f>BAWANA!AQ12</f>
        <v>0</v>
      </c>
      <c r="F12">
        <f t="shared" si="4"/>
        <v>792</v>
      </c>
      <c r="G12">
        <f t="shared" si="5"/>
        <v>213.68</v>
      </c>
      <c r="H12" s="112"/>
      <c r="I12">
        <f>BRPL_EOD!AM12+BRPL_EOD!AN12</f>
        <v>200</v>
      </c>
      <c r="J12">
        <f>BYPL_EOD!AM12+BYPL_EOD!AN12</f>
        <v>0</v>
      </c>
      <c r="K12">
        <f>MES_EOD!AM12+MES_EOD!AN12</f>
        <v>0</v>
      </c>
      <c r="L12">
        <f>NDMC_EOD!AM12+NDMC_EOD!AN12</f>
        <v>13.68</v>
      </c>
      <c r="M12">
        <f>TPDDL_EOD!AM12+TPDDL_EOD!AN12</f>
        <v>0</v>
      </c>
      <c r="N12">
        <f t="shared" si="0"/>
        <v>213.68</v>
      </c>
      <c r="O12" s="112">
        <f t="shared" si="1"/>
        <v>0</v>
      </c>
      <c r="P12">
        <v>200</v>
      </c>
      <c r="Q12">
        <v>0</v>
      </c>
      <c r="R12">
        <v>0</v>
      </c>
      <c r="S12">
        <v>13.68</v>
      </c>
      <c r="T12">
        <v>0</v>
      </c>
      <c r="U12" s="114">
        <f t="shared" si="2"/>
        <v>213.68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163.68</v>
      </c>
      <c r="E13">
        <f>BAWANA!AQ13</f>
        <v>0</v>
      </c>
      <c r="F13">
        <f t="shared" si="4"/>
        <v>792</v>
      </c>
      <c r="G13">
        <f t="shared" si="5"/>
        <v>163.68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13.68</v>
      </c>
      <c r="M13">
        <f>TPDDL_EOD!AM13+TPDDL_EOD!AN13</f>
        <v>0</v>
      </c>
      <c r="N13">
        <f t="shared" si="0"/>
        <v>163.68</v>
      </c>
      <c r="O13" s="112">
        <f t="shared" si="1"/>
        <v>0</v>
      </c>
      <c r="P13">
        <v>150</v>
      </c>
      <c r="Q13">
        <v>0</v>
      </c>
      <c r="R13">
        <v>0</v>
      </c>
      <c r="S13">
        <v>13.68</v>
      </c>
      <c r="T13">
        <v>0</v>
      </c>
      <c r="U13" s="114">
        <f t="shared" si="2"/>
        <v>163.68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163.68</v>
      </c>
      <c r="E14">
        <f>BAWANA!AQ14</f>
        <v>0</v>
      </c>
      <c r="F14">
        <f t="shared" si="4"/>
        <v>792</v>
      </c>
      <c r="G14">
        <f t="shared" si="5"/>
        <v>163.68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13.68</v>
      </c>
      <c r="M14">
        <f>TPDDL_EOD!AM14+TPDDL_EOD!AN14</f>
        <v>0</v>
      </c>
      <c r="N14">
        <f t="shared" si="0"/>
        <v>163.68</v>
      </c>
      <c r="O14" s="112">
        <f t="shared" si="1"/>
        <v>0</v>
      </c>
      <c r="P14">
        <v>150</v>
      </c>
      <c r="Q14">
        <v>0</v>
      </c>
      <c r="R14">
        <v>0</v>
      </c>
      <c r="S14">
        <v>13.68</v>
      </c>
      <c r="T14">
        <v>0</v>
      </c>
      <c r="U14" s="114">
        <f t="shared" si="2"/>
        <v>163.68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0.09</v>
      </c>
      <c r="K15">
        <f>MES_EOD!AM15+MES_EOD!AN15</f>
        <v>0.01</v>
      </c>
      <c r="L15">
        <f>NDMC_EOD!AM15+NDMC_EOD!AN15</f>
        <v>13.68</v>
      </c>
      <c r="M15">
        <f>TPDDL_EOD!AM15+TPDDL_EOD!AN15</f>
        <v>0.11</v>
      </c>
      <c r="N15">
        <f t="shared" si="0"/>
        <v>149.89000000000001</v>
      </c>
      <c r="O15" s="112">
        <f t="shared" si="1"/>
        <v>0.10999999999998522</v>
      </c>
      <c r="P15">
        <v>136.09980652478484</v>
      </c>
      <c r="Q15">
        <v>9.0066048435519366E-2</v>
      </c>
      <c r="R15">
        <v>1.0007338715057709E-2</v>
      </c>
      <c r="S15">
        <v>13.690039362198945</v>
      </c>
      <c r="T15">
        <v>0.11008072586563479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0.09</v>
      </c>
      <c r="K16">
        <f>MES_EOD!AM16+MES_EOD!AN16</f>
        <v>0.01</v>
      </c>
      <c r="L16">
        <f>NDMC_EOD!AM16+NDMC_EOD!AN16</f>
        <v>13.68</v>
      </c>
      <c r="M16">
        <f>TPDDL_EOD!AM16+TPDDL_EOD!AN16</f>
        <v>0.11</v>
      </c>
      <c r="N16">
        <f t="shared" si="0"/>
        <v>149.89000000000001</v>
      </c>
      <c r="O16" s="112">
        <f t="shared" si="1"/>
        <v>0.10999999999998522</v>
      </c>
      <c r="P16">
        <v>136.09980652478484</v>
      </c>
      <c r="Q16">
        <v>9.0066048435519366E-2</v>
      </c>
      <c r="R16">
        <v>1.0007338715057709E-2</v>
      </c>
      <c r="S16">
        <v>13.690039362198945</v>
      </c>
      <c r="T16">
        <v>0.11008072586563479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0.09</v>
      </c>
      <c r="K17">
        <f>MES_EOD!AM17+MES_EOD!AN17</f>
        <v>0.01</v>
      </c>
      <c r="L17">
        <f>NDMC_EOD!AM17+NDMC_EOD!AN17</f>
        <v>13.68</v>
      </c>
      <c r="M17">
        <f>TPDDL_EOD!AM17+TPDDL_EOD!AN17</f>
        <v>0.11</v>
      </c>
      <c r="N17">
        <f t="shared" si="0"/>
        <v>149.89000000000001</v>
      </c>
      <c r="O17" s="112">
        <f t="shared" si="1"/>
        <v>0.10999999999998522</v>
      </c>
      <c r="P17">
        <v>136.09980652478484</v>
      </c>
      <c r="Q17">
        <v>9.0066048435519366E-2</v>
      </c>
      <c r="R17">
        <v>1.0007338715057709E-2</v>
      </c>
      <c r="S17">
        <v>13.690039362198945</v>
      </c>
      <c r="T17">
        <v>0.11008072586563479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0.09</v>
      </c>
      <c r="K18">
        <f>MES_EOD!AM18+MES_EOD!AN18</f>
        <v>0.01</v>
      </c>
      <c r="L18">
        <f>NDMC_EOD!AM18+NDMC_EOD!AN18</f>
        <v>13.68</v>
      </c>
      <c r="M18">
        <f>TPDDL_EOD!AM18+TPDDL_EOD!AN18</f>
        <v>0.11</v>
      </c>
      <c r="N18">
        <f t="shared" si="0"/>
        <v>149.89000000000001</v>
      </c>
      <c r="O18" s="112">
        <f t="shared" si="1"/>
        <v>0.10999999999998522</v>
      </c>
      <c r="P18">
        <v>136.09980652478484</v>
      </c>
      <c r="Q18">
        <v>9.0066048435519366E-2</v>
      </c>
      <c r="R18">
        <v>1.0007338715057709E-2</v>
      </c>
      <c r="S18">
        <v>13.690039362198945</v>
      </c>
      <c r="T18">
        <v>0.11008072586563479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0.09</v>
      </c>
      <c r="K19">
        <f>MES_EOD!AM19+MES_EOD!AN19</f>
        <v>0.01</v>
      </c>
      <c r="L19">
        <f>NDMC_EOD!AM19+NDMC_EOD!AN19</f>
        <v>13.68</v>
      </c>
      <c r="M19">
        <f>TPDDL_EOD!AM19+TPDDL_EOD!AN19</f>
        <v>0.11</v>
      </c>
      <c r="N19">
        <f t="shared" si="0"/>
        <v>149.89000000000001</v>
      </c>
      <c r="O19" s="112">
        <f t="shared" si="1"/>
        <v>0.10999999999998522</v>
      </c>
      <c r="P19">
        <v>136.09980652478484</v>
      </c>
      <c r="Q19">
        <v>9.0066048435519366E-2</v>
      </c>
      <c r="R19">
        <v>1.0007338715057709E-2</v>
      </c>
      <c r="S19">
        <v>13.690039362198945</v>
      </c>
      <c r="T19">
        <v>0.11008072586563479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0.09</v>
      </c>
      <c r="K20">
        <f>MES_EOD!AM20+MES_EOD!AN20</f>
        <v>0.01</v>
      </c>
      <c r="L20">
        <f>NDMC_EOD!AM20+NDMC_EOD!AN20</f>
        <v>13.68</v>
      </c>
      <c r="M20">
        <f>TPDDL_EOD!AM20+TPDDL_EOD!AN20</f>
        <v>0.11</v>
      </c>
      <c r="N20">
        <f t="shared" si="0"/>
        <v>149.89000000000001</v>
      </c>
      <c r="O20" s="112">
        <f t="shared" si="1"/>
        <v>0.10999999999998522</v>
      </c>
      <c r="P20">
        <v>136.09980652478484</v>
      </c>
      <c r="Q20">
        <v>9.0066048435519366E-2</v>
      </c>
      <c r="R20">
        <v>1.0007338715057709E-2</v>
      </c>
      <c r="S20">
        <v>13.690039362198945</v>
      </c>
      <c r="T20">
        <v>0.11008072586563479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0.09</v>
      </c>
      <c r="K21">
        <f>MES_EOD!AM21+MES_EOD!AN21</f>
        <v>0.01</v>
      </c>
      <c r="L21">
        <f>NDMC_EOD!AM21+NDMC_EOD!AN21</f>
        <v>13.68</v>
      </c>
      <c r="M21">
        <f>TPDDL_EOD!AM21+TPDDL_EOD!AN21</f>
        <v>0.11</v>
      </c>
      <c r="N21">
        <f t="shared" si="0"/>
        <v>149.89000000000001</v>
      </c>
      <c r="O21" s="112">
        <f t="shared" si="1"/>
        <v>0.10999999999998522</v>
      </c>
      <c r="P21">
        <v>136.09980652478484</v>
      </c>
      <c r="Q21">
        <v>9.0066048435519366E-2</v>
      </c>
      <c r="R21">
        <v>1.0007338715057709E-2</v>
      </c>
      <c r="S21">
        <v>13.690039362198945</v>
      </c>
      <c r="T21">
        <v>0.11008072586563479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0.09</v>
      </c>
      <c r="K22">
        <f>MES_EOD!AM22+MES_EOD!AN22</f>
        <v>0.01</v>
      </c>
      <c r="L22">
        <f>NDMC_EOD!AM22+NDMC_EOD!AN22</f>
        <v>13.68</v>
      </c>
      <c r="M22">
        <f>TPDDL_EOD!AM22+TPDDL_EOD!AN22</f>
        <v>0.11</v>
      </c>
      <c r="N22">
        <f t="shared" si="0"/>
        <v>149.89000000000001</v>
      </c>
      <c r="O22" s="112">
        <f t="shared" si="1"/>
        <v>0.10999999999998522</v>
      </c>
      <c r="P22">
        <v>136.09980652478484</v>
      </c>
      <c r="Q22">
        <v>9.0066048435519366E-2</v>
      </c>
      <c r="R22">
        <v>1.0007338715057709E-2</v>
      </c>
      <c r="S22">
        <v>13.690039362198945</v>
      </c>
      <c r="T22">
        <v>0.11008072586563479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0.09</v>
      </c>
      <c r="K23">
        <f>MES_EOD!AM23+MES_EOD!AN23</f>
        <v>0.01</v>
      </c>
      <c r="L23">
        <f>NDMC_EOD!AM23+NDMC_EOD!AN23</f>
        <v>13.68</v>
      </c>
      <c r="M23">
        <f>TPDDL_EOD!AM23+TPDDL_EOD!AN23</f>
        <v>0.11</v>
      </c>
      <c r="N23">
        <f t="shared" si="0"/>
        <v>149.89000000000001</v>
      </c>
      <c r="O23" s="112">
        <f t="shared" si="1"/>
        <v>0.10999999999998522</v>
      </c>
      <c r="P23">
        <v>136.09980652478484</v>
      </c>
      <c r="Q23">
        <v>9.0066048435519366E-2</v>
      </c>
      <c r="R23">
        <v>1.0007338715057709E-2</v>
      </c>
      <c r="S23">
        <v>13.690039362198945</v>
      </c>
      <c r="T23">
        <v>0.11008072586563479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0.09</v>
      </c>
      <c r="K24">
        <f>MES_EOD!AM24+MES_EOD!AN24</f>
        <v>0.01</v>
      </c>
      <c r="L24">
        <f>NDMC_EOD!AM24+NDMC_EOD!AN24</f>
        <v>13.68</v>
      </c>
      <c r="M24">
        <f>TPDDL_EOD!AM24+TPDDL_EOD!AN24</f>
        <v>0.11</v>
      </c>
      <c r="N24">
        <f t="shared" si="0"/>
        <v>149.89000000000001</v>
      </c>
      <c r="O24" s="112">
        <f t="shared" si="1"/>
        <v>0.10999999999998522</v>
      </c>
      <c r="P24">
        <v>136.09980652478484</v>
      </c>
      <c r="Q24">
        <v>9.0066048435519366E-2</v>
      </c>
      <c r="R24">
        <v>1.0007338715057709E-2</v>
      </c>
      <c r="S24">
        <v>13.690039362198945</v>
      </c>
      <c r="T24">
        <v>0.11008072586563479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0.09</v>
      </c>
      <c r="K25">
        <f>MES_EOD!AM25+MES_EOD!AN25</f>
        <v>0.01</v>
      </c>
      <c r="L25">
        <f>NDMC_EOD!AM25+NDMC_EOD!AN25</f>
        <v>13.68</v>
      </c>
      <c r="M25">
        <f>TPDDL_EOD!AM25+TPDDL_EOD!AN25</f>
        <v>0.11</v>
      </c>
      <c r="N25">
        <f t="shared" si="0"/>
        <v>149.89000000000001</v>
      </c>
      <c r="O25" s="112">
        <f t="shared" si="1"/>
        <v>0.10999999999998522</v>
      </c>
      <c r="P25">
        <v>136.09980652478484</v>
      </c>
      <c r="Q25">
        <v>9.0066048435519366E-2</v>
      </c>
      <c r="R25">
        <v>1.0007338715057709E-2</v>
      </c>
      <c r="S25">
        <v>13.690039362198945</v>
      </c>
      <c r="T25">
        <v>0.11008072586563479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0.09</v>
      </c>
      <c r="K26">
        <f>MES_EOD!AM26+MES_EOD!AN26</f>
        <v>0.01</v>
      </c>
      <c r="L26">
        <f>NDMC_EOD!AM26+NDMC_EOD!AN26</f>
        <v>13.68</v>
      </c>
      <c r="M26">
        <f>TPDDL_EOD!AM26+TPDDL_EOD!AN26</f>
        <v>0.11</v>
      </c>
      <c r="N26">
        <f t="shared" si="0"/>
        <v>149.89000000000001</v>
      </c>
      <c r="O26" s="112">
        <f t="shared" si="1"/>
        <v>0.10999999999998522</v>
      </c>
      <c r="P26">
        <v>136.09980652478484</v>
      </c>
      <c r="Q26">
        <v>9.0066048435519366E-2</v>
      </c>
      <c r="R26">
        <v>1.0007338715057709E-2</v>
      </c>
      <c r="S26">
        <v>13.690039362198945</v>
      </c>
      <c r="T26">
        <v>0.11008072586563479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0.09</v>
      </c>
      <c r="K27">
        <f>MES_EOD!AM27+MES_EOD!AN27</f>
        <v>0.01</v>
      </c>
      <c r="L27">
        <f>NDMC_EOD!AM27+NDMC_EOD!AN27</f>
        <v>13.68</v>
      </c>
      <c r="M27">
        <f>TPDDL_EOD!AM27+TPDDL_EOD!AN27</f>
        <v>0.11</v>
      </c>
      <c r="N27">
        <f t="shared" si="0"/>
        <v>149.89000000000001</v>
      </c>
      <c r="O27" s="112">
        <f t="shared" si="1"/>
        <v>0.10999999999998522</v>
      </c>
      <c r="P27">
        <v>136.09980652478484</v>
      </c>
      <c r="Q27">
        <v>9.0066048435519366E-2</v>
      </c>
      <c r="R27">
        <v>1.0007338715057709E-2</v>
      </c>
      <c r="S27">
        <v>13.690039362198945</v>
      </c>
      <c r="T27">
        <v>0.11008072586563479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0.09</v>
      </c>
      <c r="K28">
        <f>MES_EOD!AM28+MES_EOD!AN28</f>
        <v>0.01</v>
      </c>
      <c r="L28">
        <f>NDMC_EOD!AM28+NDMC_EOD!AN28</f>
        <v>13.68</v>
      </c>
      <c r="M28">
        <f>TPDDL_EOD!AM28+TPDDL_EOD!AN28</f>
        <v>0.11</v>
      </c>
      <c r="N28">
        <f t="shared" si="0"/>
        <v>149.89000000000001</v>
      </c>
      <c r="O28" s="112">
        <f t="shared" si="1"/>
        <v>0.10999999999998522</v>
      </c>
      <c r="P28">
        <v>136.09980652478484</v>
      </c>
      <c r="Q28">
        <v>9.0066048435519366E-2</v>
      </c>
      <c r="R28">
        <v>1.0007338715057709E-2</v>
      </c>
      <c r="S28">
        <v>13.690039362198945</v>
      </c>
      <c r="T28">
        <v>0.11008072586563479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0.09</v>
      </c>
      <c r="K29">
        <f>MES_EOD!AM29+MES_EOD!AN29</f>
        <v>0.01</v>
      </c>
      <c r="L29">
        <f>NDMC_EOD!AM29+NDMC_EOD!AN29</f>
        <v>13.68</v>
      </c>
      <c r="M29">
        <f>TPDDL_EOD!AM29+TPDDL_EOD!AN29</f>
        <v>0.11</v>
      </c>
      <c r="N29">
        <f t="shared" si="0"/>
        <v>149.89000000000001</v>
      </c>
      <c r="O29" s="112">
        <f t="shared" si="1"/>
        <v>0.10999999999998522</v>
      </c>
      <c r="P29">
        <v>136.09980652478484</v>
      </c>
      <c r="Q29">
        <v>9.0066048435519366E-2</v>
      </c>
      <c r="R29">
        <v>1.0007338715057709E-2</v>
      </c>
      <c r="S29">
        <v>13.690039362198945</v>
      </c>
      <c r="T29">
        <v>0.11008072586563479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0.09</v>
      </c>
      <c r="K30">
        <f>MES_EOD!AM30+MES_EOD!AN30</f>
        <v>0.01</v>
      </c>
      <c r="L30">
        <f>NDMC_EOD!AM30+NDMC_EOD!AN30</f>
        <v>13.68</v>
      </c>
      <c r="M30">
        <f>TPDDL_EOD!AM30+TPDDL_EOD!AN30</f>
        <v>0.11</v>
      </c>
      <c r="N30">
        <f t="shared" si="0"/>
        <v>149.89000000000001</v>
      </c>
      <c r="O30" s="112">
        <f t="shared" si="1"/>
        <v>0.10999999999998522</v>
      </c>
      <c r="P30">
        <v>136.09980652478484</v>
      </c>
      <c r="Q30">
        <v>9.0066048435519366E-2</v>
      </c>
      <c r="R30">
        <v>1.0007338715057709E-2</v>
      </c>
      <c r="S30">
        <v>13.690039362198945</v>
      </c>
      <c r="T30">
        <v>0.11008072586563479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0.09</v>
      </c>
      <c r="K31">
        <f>MES_EOD!AM31+MES_EOD!AN31</f>
        <v>0.01</v>
      </c>
      <c r="L31">
        <f>NDMC_EOD!AM31+NDMC_EOD!AN31</f>
        <v>13.68</v>
      </c>
      <c r="M31">
        <f>TPDDL_EOD!AM31+TPDDL_EOD!AN31</f>
        <v>0.11</v>
      </c>
      <c r="N31">
        <f t="shared" si="0"/>
        <v>149.89000000000001</v>
      </c>
      <c r="O31" s="112">
        <f t="shared" si="1"/>
        <v>0.10999999999998522</v>
      </c>
      <c r="P31">
        <v>136.09980652478484</v>
      </c>
      <c r="Q31">
        <v>9.0066048435519366E-2</v>
      </c>
      <c r="R31">
        <v>1.0007338715057709E-2</v>
      </c>
      <c r="S31">
        <v>13.690039362198945</v>
      </c>
      <c r="T31">
        <v>0.11008072586563479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0.09</v>
      </c>
      <c r="K32">
        <f>MES_EOD!AM32+MES_EOD!AN32</f>
        <v>0.01</v>
      </c>
      <c r="L32">
        <f>NDMC_EOD!AM32+NDMC_EOD!AN32</f>
        <v>13.68</v>
      </c>
      <c r="M32">
        <f>TPDDL_EOD!AM32+TPDDL_EOD!AN32</f>
        <v>0.11</v>
      </c>
      <c r="N32">
        <f t="shared" si="0"/>
        <v>149.89000000000001</v>
      </c>
      <c r="O32" s="112">
        <f t="shared" si="1"/>
        <v>0.10999999999998522</v>
      </c>
      <c r="P32">
        <v>136.09980652478484</v>
      </c>
      <c r="Q32">
        <v>9.0066048435519366E-2</v>
      </c>
      <c r="R32">
        <v>1.0007338715057709E-2</v>
      </c>
      <c r="S32">
        <v>13.690039362198945</v>
      </c>
      <c r="T32">
        <v>0.11008072586563479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0.09</v>
      </c>
      <c r="K33">
        <f>MES_EOD!AM33+MES_EOD!AN33</f>
        <v>0.01</v>
      </c>
      <c r="L33">
        <f>NDMC_EOD!AM33+NDMC_EOD!AN33</f>
        <v>13.68</v>
      </c>
      <c r="M33">
        <f>TPDDL_EOD!AM33+TPDDL_EOD!AN33</f>
        <v>0.11</v>
      </c>
      <c r="N33">
        <f t="shared" si="0"/>
        <v>149.89000000000001</v>
      </c>
      <c r="O33" s="112">
        <f t="shared" si="1"/>
        <v>0.10999999999998522</v>
      </c>
      <c r="P33">
        <v>136.09980652478484</v>
      </c>
      <c r="Q33">
        <v>9.0066048435519366E-2</v>
      </c>
      <c r="R33">
        <v>1.0007338715057709E-2</v>
      </c>
      <c r="S33">
        <v>13.690039362198945</v>
      </c>
      <c r="T33">
        <v>0.11008072586563479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0.09</v>
      </c>
      <c r="K34">
        <f>MES_EOD!AM34+MES_EOD!AN34</f>
        <v>0.01</v>
      </c>
      <c r="L34">
        <f>NDMC_EOD!AM34+NDMC_EOD!AN34</f>
        <v>13.68</v>
      </c>
      <c r="M34">
        <f>TPDDL_EOD!AM34+TPDDL_EOD!AN34</f>
        <v>0.11</v>
      </c>
      <c r="N34">
        <f t="shared" si="0"/>
        <v>149.89000000000001</v>
      </c>
      <c r="O34" s="112">
        <f t="shared" si="1"/>
        <v>0.10999999999998522</v>
      </c>
      <c r="P34">
        <v>136.09980652478484</v>
      </c>
      <c r="Q34">
        <v>9.0066048435519366E-2</v>
      </c>
      <c r="R34">
        <v>1.0007338715057709E-2</v>
      </c>
      <c r="S34">
        <v>13.690039362198945</v>
      </c>
      <c r="T34">
        <v>0.11008072586563479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0.09</v>
      </c>
      <c r="K35">
        <f>MES_EOD!AM35+MES_EOD!AN35</f>
        <v>0.01</v>
      </c>
      <c r="L35">
        <f>NDMC_EOD!AM35+NDMC_EOD!AN35</f>
        <v>13.68</v>
      </c>
      <c r="M35">
        <f>TPDDL_EOD!AM35+TPDDL_EOD!AN35</f>
        <v>0.11</v>
      </c>
      <c r="N35">
        <f t="shared" si="0"/>
        <v>149.89000000000001</v>
      </c>
      <c r="O35" s="112">
        <f t="shared" si="1"/>
        <v>0.10999999999998522</v>
      </c>
      <c r="P35">
        <v>136.09980652478484</v>
      </c>
      <c r="Q35">
        <v>9.0066048435519366E-2</v>
      </c>
      <c r="R35">
        <v>1.0007338715057709E-2</v>
      </c>
      <c r="S35">
        <v>13.690039362198945</v>
      </c>
      <c r="T35">
        <v>0.11008072586563479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0.09</v>
      </c>
      <c r="K36">
        <f>MES_EOD!AM36+MES_EOD!AN36</f>
        <v>0.01</v>
      </c>
      <c r="L36">
        <f>NDMC_EOD!AM36+NDMC_EOD!AN36</f>
        <v>13.68</v>
      </c>
      <c r="M36">
        <f>TPDDL_EOD!AM36+TPDDL_EOD!AN36</f>
        <v>0.11</v>
      </c>
      <c r="N36">
        <f t="shared" si="0"/>
        <v>149.89000000000001</v>
      </c>
      <c r="O36" s="112">
        <f t="shared" si="1"/>
        <v>0.10999999999998522</v>
      </c>
      <c r="P36">
        <v>136.09980652478484</v>
      </c>
      <c r="Q36">
        <v>9.0066048435519366E-2</v>
      </c>
      <c r="R36">
        <v>1.0007338715057709E-2</v>
      </c>
      <c r="S36">
        <v>13.690039362198945</v>
      </c>
      <c r="T36">
        <v>0.11008072586563479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0.09</v>
      </c>
      <c r="K37">
        <f>MES_EOD!AM37+MES_EOD!AN37</f>
        <v>0.01</v>
      </c>
      <c r="L37">
        <f>NDMC_EOD!AM37+NDMC_EOD!AN37</f>
        <v>13.68</v>
      </c>
      <c r="M37">
        <f>TPDDL_EOD!AM37+TPDDL_EOD!AN37</f>
        <v>0.11</v>
      </c>
      <c r="N37">
        <f t="shared" si="0"/>
        <v>149.89000000000001</v>
      </c>
      <c r="O37" s="112">
        <f t="shared" si="1"/>
        <v>0.10999999999998522</v>
      </c>
      <c r="P37">
        <v>136.09980652478484</v>
      </c>
      <c r="Q37">
        <v>9.0066048435519366E-2</v>
      </c>
      <c r="R37">
        <v>1.0007338715057709E-2</v>
      </c>
      <c r="S37">
        <v>13.690039362198945</v>
      </c>
      <c r="T37">
        <v>0.11008072586563479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0.09</v>
      </c>
      <c r="K38">
        <f>MES_EOD!AM38+MES_EOD!AN38</f>
        <v>0.01</v>
      </c>
      <c r="L38">
        <f>NDMC_EOD!AM38+NDMC_EOD!AN38</f>
        <v>13.68</v>
      </c>
      <c r="M38">
        <f>TPDDL_EOD!AM38+TPDDL_EOD!AN38</f>
        <v>0.11</v>
      </c>
      <c r="N38">
        <f t="shared" si="0"/>
        <v>149.89000000000001</v>
      </c>
      <c r="O38" s="112">
        <f t="shared" si="1"/>
        <v>0.10999999999998522</v>
      </c>
      <c r="P38">
        <v>136.09980652478484</v>
      </c>
      <c r="Q38">
        <v>9.0066048435519366E-2</v>
      </c>
      <c r="R38">
        <v>1.0007338715057709E-2</v>
      </c>
      <c r="S38">
        <v>13.690039362198945</v>
      </c>
      <c r="T38">
        <v>0.11008072586563479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0.09</v>
      </c>
      <c r="K39">
        <f>MES_EOD!AM39+MES_EOD!AN39</f>
        <v>0.01</v>
      </c>
      <c r="L39">
        <f>NDMC_EOD!AM39+NDMC_EOD!AN39</f>
        <v>13.68</v>
      </c>
      <c r="M39">
        <f>TPDDL_EOD!AM39+TPDDL_EOD!AN39</f>
        <v>0.11</v>
      </c>
      <c r="N39">
        <f t="shared" si="0"/>
        <v>149.89000000000001</v>
      </c>
      <c r="O39" s="112">
        <f t="shared" si="1"/>
        <v>0.10999999999998522</v>
      </c>
      <c r="P39">
        <v>136.09980652478484</v>
      </c>
      <c r="Q39">
        <v>9.0066048435519366E-2</v>
      </c>
      <c r="R39">
        <v>1.0007338715057709E-2</v>
      </c>
      <c r="S39">
        <v>13.690039362198945</v>
      </c>
      <c r="T39">
        <v>0.11008072586563479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0.09</v>
      </c>
      <c r="K40">
        <f>MES_EOD!AM40+MES_EOD!AN40</f>
        <v>0.01</v>
      </c>
      <c r="L40">
        <f>NDMC_EOD!AM40+NDMC_EOD!AN40</f>
        <v>13.68</v>
      </c>
      <c r="M40">
        <f>TPDDL_EOD!AM40+TPDDL_EOD!AN40</f>
        <v>0.11</v>
      </c>
      <c r="N40">
        <f t="shared" si="0"/>
        <v>149.89000000000001</v>
      </c>
      <c r="O40" s="112">
        <f t="shared" si="1"/>
        <v>0.10999999999998522</v>
      </c>
      <c r="P40">
        <v>136.09980652478484</v>
      </c>
      <c r="Q40">
        <v>9.0066048435519366E-2</v>
      </c>
      <c r="R40">
        <v>1.0007338715057709E-2</v>
      </c>
      <c r="S40">
        <v>13.690039362198945</v>
      </c>
      <c r="T40">
        <v>0.11008072586563479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0.09</v>
      </c>
      <c r="K41">
        <f>MES_EOD!AM41+MES_EOD!AN41</f>
        <v>0.01</v>
      </c>
      <c r="L41">
        <f>NDMC_EOD!AM41+NDMC_EOD!AN41</f>
        <v>13.68</v>
      </c>
      <c r="M41">
        <f>TPDDL_EOD!AM41+TPDDL_EOD!AN41</f>
        <v>0.11</v>
      </c>
      <c r="N41">
        <f t="shared" si="0"/>
        <v>149.89000000000001</v>
      </c>
      <c r="O41" s="112">
        <f t="shared" si="1"/>
        <v>0.10999999999998522</v>
      </c>
      <c r="P41">
        <v>136.09980652478484</v>
      </c>
      <c r="Q41">
        <v>9.0066048435519366E-2</v>
      </c>
      <c r="R41">
        <v>1.0007338715057709E-2</v>
      </c>
      <c r="S41">
        <v>13.690039362198945</v>
      </c>
      <c r="T41">
        <v>0.11008072586563479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0.09</v>
      </c>
      <c r="K42">
        <f>MES_EOD!AM42+MES_EOD!AN42</f>
        <v>0.01</v>
      </c>
      <c r="L42">
        <f>NDMC_EOD!AM42+NDMC_EOD!AN42</f>
        <v>13.68</v>
      </c>
      <c r="M42">
        <f>TPDDL_EOD!AM42+TPDDL_EOD!AN42</f>
        <v>0.11</v>
      </c>
      <c r="N42">
        <f t="shared" si="0"/>
        <v>149.89000000000001</v>
      </c>
      <c r="O42" s="112">
        <f t="shared" si="1"/>
        <v>0.10999999999998522</v>
      </c>
      <c r="P42">
        <v>136.09980652478484</v>
      </c>
      <c r="Q42">
        <v>9.0066048435519366E-2</v>
      </c>
      <c r="R42">
        <v>1.0007338715057709E-2</v>
      </c>
      <c r="S42">
        <v>13.690039362198945</v>
      </c>
      <c r="T42">
        <v>0.11008072586563479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0.09</v>
      </c>
      <c r="K43">
        <f>MES_EOD!AM43+MES_EOD!AN43</f>
        <v>0.01</v>
      </c>
      <c r="L43">
        <f>NDMC_EOD!AM43+NDMC_EOD!AN43</f>
        <v>13.68</v>
      </c>
      <c r="M43">
        <f>TPDDL_EOD!AM43+TPDDL_EOD!AN43</f>
        <v>0.11</v>
      </c>
      <c r="N43">
        <f t="shared" si="0"/>
        <v>149.89000000000001</v>
      </c>
      <c r="O43" s="112">
        <f t="shared" si="1"/>
        <v>0.10999999999998522</v>
      </c>
      <c r="P43">
        <v>136.09980652478484</v>
      </c>
      <c r="Q43">
        <v>9.0066048435519366E-2</v>
      </c>
      <c r="R43">
        <v>1.0007338715057709E-2</v>
      </c>
      <c r="S43">
        <v>13.690039362198945</v>
      </c>
      <c r="T43">
        <v>0.11008072586563479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0.09</v>
      </c>
      <c r="K44">
        <f>MES_EOD!AM44+MES_EOD!AN44</f>
        <v>0.01</v>
      </c>
      <c r="L44">
        <f>NDMC_EOD!AM44+NDMC_EOD!AN44</f>
        <v>13.68</v>
      </c>
      <c r="M44">
        <f>TPDDL_EOD!AM44+TPDDL_EOD!AN44</f>
        <v>0.11</v>
      </c>
      <c r="N44">
        <f t="shared" si="0"/>
        <v>149.89000000000001</v>
      </c>
      <c r="O44" s="112">
        <f t="shared" si="1"/>
        <v>0.10999999999998522</v>
      </c>
      <c r="P44">
        <v>136.09980652478484</v>
      </c>
      <c r="Q44">
        <v>9.0066048435519366E-2</v>
      </c>
      <c r="R44">
        <v>1.0007338715057709E-2</v>
      </c>
      <c r="S44">
        <v>13.690039362198945</v>
      </c>
      <c r="T44">
        <v>0.11008072586563479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0.09</v>
      </c>
      <c r="K45">
        <f>MES_EOD!AM45+MES_EOD!AN45</f>
        <v>0.01</v>
      </c>
      <c r="L45">
        <f>NDMC_EOD!AM45+NDMC_EOD!AN45</f>
        <v>13.68</v>
      </c>
      <c r="M45">
        <f>TPDDL_EOD!AM45+TPDDL_EOD!AN45</f>
        <v>0.11</v>
      </c>
      <c r="N45">
        <f t="shared" si="0"/>
        <v>149.89000000000001</v>
      </c>
      <c r="O45" s="112">
        <f t="shared" si="1"/>
        <v>0.10999999999998522</v>
      </c>
      <c r="P45">
        <v>136.09980652478484</v>
      </c>
      <c r="Q45">
        <v>9.0066048435519366E-2</v>
      </c>
      <c r="R45">
        <v>1.0007338715057709E-2</v>
      </c>
      <c r="S45">
        <v>13.690039362198945</v>
      </c>
      <c r="T45">
        <v>0.11008072586563479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0.09</v>
      </c>
      <c r="K46">
        <f>MES_EOD!AM46+MES_EOD!AN46</f>
        <v>0.01</v>
      </c>
      <c r="L46">
        <f>NDMC_EOD!AM46+NDMC_EOD!AN46</f>
        <v>13.68</v>
      </c>
      <c r="M46">
        <f>TPDDL_EOD!AM46+TPDDL_EOD!AN46</f>
        <v>0.11</v>
      </c>
      <c r="N46">
        <f t="shared" si="0"/>
        <v>149.89000000000001</v>
      </c>
      <c r="O46" s="112">
        <f t="shared" si="1"/>
        <v>0.10999999999998522</v>
      </c>
      <c r="P46">
        <v>136.09980652478484</v>
      </c>
      <c r="Q46">
        <v>9.0066048435519366E-2</v>
      </c>
      <c r="R46">
        <v>1.0007338715057709E-2</v>
      </c>
      <c r="S46">
        <v>13.690039362198945</v>
      </c>
      <c r="T46">
        <v>0.11008072586563479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0.09</v>
      </c>
      <c r="K47">
        <f>MES_EOD!AM47+MES_EOD!AN47</f>
        <v>0.01</v>
      </c>
      <c r="L47">
        <f>NDMC_EOD!AM47+NDMC_EOD!AN47</f>
        <v>13.68</v>
      </c>
      <c r="M47">
        <f>TPDDL_EOD!AM47+TPDDL_EOD!AN47</f>
        <v>0.11</v>
      </c>
      <c r="N47">
        <f t="shared" si="0"/>
        <v>149.89000000000001</v>
      </c>
      <c r="O47" s="112">
        <f t="shared" si="1"/>
        <v>0.10999999999998522</v>
      </c>
      <c r="P47">
        <v>136.09980652478484</v>
      </c>
      <c r="Q47">
        <v>9.0066048435519366E-2</v>
      </c>
      <c r="R47">
        <v>1.0007338715057709E-2</v>
      </c>
      <c r="S47">
        <v>13.690039362198945</v>
      </c>
      <c r="T47">
        <v>0.11008072586563479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0.09</v>
      </c>
      <c r="K48">
        <f>MES_EOD!AM48+MES_EOD!AN48</f>
        <v>0.01</v>
      </c>
      <c r="L48">
        <f>NDMC_EOD!AM48+NDMC_EOD!AN48</f>
        <v>13.68</v>
      </c>
      <c r="M48">
        <f>TPDDL_EOD!AM48+TPDDL_EOD!AN48</f>
        <v>0.11</v>
      </c>
      <c r="N48">
        <f t="shared" si="0"/>
        <v>149.89000000000001</v>
      </c>
      <c r="O48" s="112">
        <f t="shared" si="1"/>
        <v>0.10999999999998522</v>
      </c>
      <c r="P48">
        <v>136.09980652478484</v>
      </c>
      <c r="Q48">
        <v>9.0066048435519366E-2</v>
      </c>
      <c r="R48">
        <v>1.0007338715057709E-2</v>
      </c>
      <c r="S48">
        <v>13.690039362198945</v>
      </c>
      <c r="T48">
        <v>0.11008072586563479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0.09</v>
      </c>
      <c r="K49">
        <f>MES_EOD!AM49+MES_EOD!AN49</f>
        <v>0.01</v>
      </c>
      <c r="L49">
        <f>NDMC_EOD!AM49+NDMC_EOD!AN49</f>
        <v>13.68</v>
      </c>
      <c r="M49">
        <f>TPDDL_EOD!AM49+TPDDL_EOD!AN49</f>
        <v>0.11</v>
      </c>
      <c r="N49">
        <f t="shared" si="0"/>
        <v>149.89000000000001</v>
      </c>
      <c r="O49" s="112">
        <f t="shared" si="1"/>
        <v>0.10999999999998522</v>
      </c>
      <c r="P49">
        <v>136.09980652478484</v>
      </c>
      <c r="Q49">
        <v>9.0066048435519366E-2</v>
      </c>
      <c r="R49">
        <v>1.0007338715057709E-2</v>
      </c>
      <c r="S49">
        <v>13.690039362198945</v>
      </c>
      <c r="T49">
        <v>0.11008072586563479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0.09</v>
      </c>
      <c r="K50">
        <f>MES_EOD!AM50+MES_EOD!AN50</f>
        <v>0.01</v>
      </c>
      <c r="L50">
        <f>NDMC_EOD!AM50+NDMC_EOD!AN50</f>
        <v>13.68</v>
      </c>
      <c r="M50">
        <f>TPDDL_EOD!AM50+TPDDL_EOD!AN50</f>
        <v>0.11</v>
      </c>
      <c r="N50">
        <f t="shared" si="0"/>
        <v>149.89000000000001</v>
      </c>
      <c r="O50" s="112">
        <f t="shared" si="1"/>
        <v>0.10999999999998522</v>
      </c>
      <c r="P50">
        <v>136.09980652478484</v>
      </c>
      <c r="Q50">
        <v>9.0066048435519366E-2</v>
      </c>
      <c r="R50">
        <v>1.0007338715057709E-2</v>
      </c>
      <c r="S50">
        <v>13.690039362198945</v>
      </c>
      <c r="T50">
        <v>0.11008072586563479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0.09</v>
      </c>
      <c r="K51">
        <f>MES_EOD!AM51+MES_EOD!AN51</f>
        <v>0.01</v>
      </c>
      <c r="L51">
        <f>NDMC_EOD!AM51+NDMC_EOD!AN51</f>
        <v>13.68</v>
      </c>
      <c r="M51">
        <f>TPDDL_EOD!AM51+TPDDL_EOD!AN51</f>
        <v>0.11</v>
      </c>
      <c r="N51">
        <f t="shared" si="0"/>
        <v>149.89000000000001</v>
      </c>
      <c r="O51" s="112">
        <f t="shared" si="1"/>
        <v>0.10999999999998522</v>
      </c>
      <c r="P51">
        <v>136.09980652478484</v>
      </c>
      <c r="Q51">
        <v>9.0066048435519366E-2</v>
      </c>
      <c r="R51">
        <v>1.0007338715057709E-2</v>
      </c>
      <c r="S51">
        <v>13.690039362198945</v>
      </c>
      <c r="T51">
        <v>0.11008072586563479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0.09</v>
      </c>
      <c r="K52">
        <f>MES_EOD!AM52+MES_EOD!AN52</f>
        <v>0.01</v>
      </c>
      <c r="L52">
        <f>NDMC_EOD!AM52+NDMC_EOD!AN52</f>
        <v>13.68</v>
      </c>
      <c r="M52">
        <f>TPDDL_EOD!AM52+TPDDL_EOD!AN52</f>
        <v>0.11</v>
      </c>
      <c r="N52">
        <f t="shared" si="0"/>
        <v>149.89000000000001</v>
      </c>
      <c r="O52" s="112">
        <f t="shared" si="1"/>
        <v>0.10999999999998522</v>
      </c>
      <c r="P52">
        <v>136.09980652478484</v>
      </c>
      <c r="Q52">
        <v>9.0066048435519366E-2</v>
      </c>
      <c r="R52">
        <v>1.0007338715057709E-2</v>
      </c>
      <c r="S52">
        <v>13.690039362198945</v>
      </c>
      <c r="T52">
        <v>0.11008072586563479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0.09</v>
      </c>
      <c r="K53">
        <f>MES_EOD!AM53+MES_EOD!AN53</f>
        <v>0.01</v>
      </c>
      <c r="L53">
        <f>NDMC_EOD!AM53+NDMC_EOD!AN53</f>
        <v>13.68</v>
      </c>
      <c r="M53">
        <f>TPDDL_EOD!AM53+TPDDL_EOD!AN53</f>
        <v>0.11</v>
      </c>
      <c r="N53">
        <f t="shared" si="0"/>
        <v>149.89000000000001</v>
      </c>
      <c r="O53" s="112">
        <f t="shared" si="1"/>
        <v>0.10999999999998522</v>
      </c>
      <c r="P53">
        <v>136.09980652478484</v>
      </c>
      <c r="Q53">
        <v>9.0066048435519366E-2</v>
      </c>
      <c r="R53">
        <v>1.0007338715057709E-2</v>
      </c>
      <c r="S53">
        <v>13.690039362198945</v>
      </c>
      <c r="T53">
        <v>0.11008072586563479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0.09</v>
      </c>
      <c r="K54">
        <f>MES_EOD!AM54+MES_EOD!AN54</f>
        <v>0.01</v>
      </c>
      <c r="L54">
        <f>NDMC_EOD!AM54+NDMC_EOD!AN54</f>
        <v>13.68</v>
      </c>
      <c r="M54">
        <f>TPDDL_EOD!AM54+TPDDL_EOD!AN54</f>
        <v>0.11</v>
      </c>
      <c r="N54">
        <f t="shared" si="0"/>
        <v>149.89000000000001</v>
      </c>
      <c r="O54" s="112">
        <f t="shared" si="1"/>
        <v>0.10999999999998522</v>
      </c>
      <c r="P54">
        <v>136.09980652478484</v>
      </c>
      <c r="Q54">
        <v>9.0066048435519366E-2</v>
      </c>
      <c r="R54">
        <v>1.0007338715057709E-2</v>
      </c>
      <c r="S54">
        <v>13.690039362198945</v>
      </c>
      <c r="T54">
        <v>0.11008072586563479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0.09</v>
      </c>
      <c r="K55">
        <f>MES_EOD!AM55+MES_EOD!AN55</f>
        <v>0.01</v>
      </c>
      <c r="L55">
        <f>NDMC_EOD!AM55+NDMC_EOD!AN55</f>
        <v>13.68</v>
      </c>
      <c r="M55">
        <f>TPDDL_EOD!AM55+TPDDL_EOD!AN55</f>
        <v>0.11</v>
      </c>
      <c r="N55">
        <f t="shared" si="0"/>
        <v>149.89000000000001</v>
      </c>
      <c r="O55" s="112">
        <f t="shared" si="1"/>
        <v>0.10999999999998522</v>
      </c>
      <c r="P55">
        <v>136.09980652478484</v>
      </c>
      <c r="Q55">
        <v>9.0066048435519366E-2</v>
      </c>
      <c r="R55">
        <v>1.0007338715057709E-2</v>
      </c>
      <c r="S55">
        <v>13.690039362198945</v>
      </c>
      <c r="T55">
        <v>0.11008072586563479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0.09</v>
      </c>
      <c r="K56">
        <f>MES_EOD!AM56+MES_EOD!AN56</f>
        <v>0.01</v>
      </c>
      <c r="L56">
        <f>NDMC_EOD!AM56+NDMC_EOD!AN56</f>
        <v>13.68</v>
      </c>
      <c r="M56">
        <f>TPDDL_EOD!AM56+TPDDL_EOD!AN56</f>
        <v>0.11</v>
      </c>
      <c r="N56">
        <f t="shared" si="0"/>
        <v>149.89000000000001</v>
      </c>
      <c r="O56" s="112">
        <f t="shared" si="1"/>
        <v>0.10999999999998522</v>
      </c>
      <c r="P56">
        <v>136.09980652478484</v>
      </c>
      <c r="Q56">
        <v>9.0066048435519366E-2</v>
      </c>
      <c r="R56">
        <v>1.0007338715057709E-2</v>
      </c>
      <c r="S56">
        <v>13.690039362198945</v>
      </c>
      <c r="T56">
        <v>0.11008072586563479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0.09</v>
      </c>
      <c r="K57">
        <f>MES_EOD!AM57+MES_EOD!AN57</f>
        <v>0.01</v>
      </c>
      <c r="L57">
        <f>NDMC_EOD!AM57+NDMC_EOD!AN57</f>
        <v>13.68</v>
      </c>
      <c r="M57">
        <f>TPDDL_EOD!AM57+TPDDL_EOD!AN57</f>
        <v>0.11</v>
      </c>
      <c r="N57">
        <f t="shared" si="0"/>
        <v>149.89000000000001</v>
      </c>
      <c r="O57" s="112">
        <f t="shared" si="1"/>
        <v>0.10999999999998522</v>
      </c>
      <c r="P57">
        <v>136.09980652478484</v>
      </c>
      <c r="Q57">
        <v>9.0066048435519366E-2</v>
      </c>
      <c r="R57">
        <v>1.0007338715057709E-2</v>
      </c>
      <c r="S57">
        <v>13.690039362198945</v>
      </c>
      <c r="T57">
        <v>0.11008072586563479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0.09</v>
      </c>
      <c r="K58">
        <f>MES_EOD!AM58+MES_EOD!AN58</f>
        <v>0.01</v>
      </c>
      <c r="L58">
        <f>NDMC_EOD!AM58+NDMC_EOD!AN58</f>
        <v>13.68</v>
      </c>
      <c r="M58">
        <f>TPDDL_EOD!AM58+TPDDL_EOD!AN58</f>
        <v>0.11</v>
      </c>
      <c r="N58">
        <f t="shared" si="0"/>
        <v>149.89000000000001</v>
      </c>
      <c r="O58" s="112">
        <f t="shared" si="1"/>
        <v>0.10999999999998522</v>
      </c>
      <c r="P58">
        <v>136.09980652478484</v>
      </c>
      <c r="Q58">
        <v>9.0066048435519366E-2</v>
      </c>
      <c r="R58">
        <v>1.0007338715057709E-2</v>
      </c>
      <c r="S58">
        <v>13.690039362198945</v>
      </c>
      <c r="T58">
        <v>0.11008072586563479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0.09</v>
      </c>
      <c r="K59">
        <f>MES_EOD!AM59+MES_EOD!AN59</f>
        <v>0.01</v>
      </c>
      <c r="L59">
        <f>NDMC_EOD!AM59+NDMC_EOD!AN59</f>
        <v>13.68</v>
      </c>
      <c r="M59">
        <f>TPDDL_EOD!AM59+TPDDL_EOD!AN59</f>
        <v>0.11</v>
      </c>
      <c r="N59">
        <f t="shared" si="0"/>
        <v>149.89000000000001</v>
      </c>
      <c r="O59" s="112">
        <f t="shared" si="1"/>
        <v>0.10999999999998522</v>
      </c>
      <c r="P59">
        <v>136.09980652478484</v>
      </c>
      <c r="Q59">
        <v>9.0066048435519366E-2</v>
      </c>
      <c r="R59">
        <v>1.0007338715057709E-2</v>
      </c>
      <c r="S59">
        <v>13.690039362198945</v>
      </c>
      <c r="T59">
        <v>0.11008072586563479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0.09</v>
      </c>
      <c r="K60">
        <f>MES_EOD!AM60+MES_EOD!AN60</f>
        <v>0.01</v>
      </c>
      <c r="L60">
        <f>NDMC_EOD!AM60+NDMC_EOD!AN60</f>
        <v>13.68</v>
      </c>
      <c r="M60">
        <f>TPDDL_EOD!AM60+TPDDL_EOD!AN60</f>
        <v>0.11</v>
      </c>
      <c r="N60">
        <f t="shared" si="0"/>
        <v>149.89000000000001</v>
      </c>
      <c r="O60" s="112">
        <f t="shared" si="1"/>
        <v>0.10999999999998522</v>
      </c>
      <c r="P60">
        <v>136.09980652478484</v>
      </c>
      <c r="Q60">
        <v>9.0066048435519366E-2</v>
      </c>
      <c r="R60">
        <v>1.0007338715057709E-2</v>
      </c>
      <c r="S60">
        <v>13.690039362198945</v>
      </c>
      <c r="T60">
        <v>0.11008072586563479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0.09</v>
      </c>
      <c r="K61">
        <f>MES_EOD!AM61+MES_EOD!AN61</f>
        <v>0.01</v>
      </c>
      <c r="L61">
        <f>NDMC_EOD!AM61+NDMC_EOD!AN61</f>
        <v>13.68</v>
      </c>
      <c r="M61">
        <f>TPDDL_EOD!AM61+TPDDL_EOD!AN61</f>
        <v>0.11</v>
      </c>
      <c r="N61">
        <f t="shared" si="0"/>
        <v>149.89000000000001</v>
      </c>
      <c r="O61" s="112">
        <f t="shared" si="1"/>
        <v>0.10999999999998522</v>
      </c>
      <c r="P61">
        <v>136.09980652478484</v>
      </c>
      <c r="Q61">
        <v>9.0066048435519366E-2</v>
      </c>
      <c r="R61">
        <v>1.0007338715057709E-2</v>
      </c>
      <c r="S61">
        <v>13.690039362198945</v>
      </c>
      <c r="T61">
        <v>0.11008072586563479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0.09</v>
      </c>
      <c r="K62">
        <f>MES_EOD!AM62+MES_EOD!AN62</f>
        <v>0.01</v>
      </c>
      <c r="L62">
        <f>NDMC_EOD!AM62+NDMC_EOD!AN62</f>
        <v>13.68</v>
      </c>
      <c r="M62">
        <f>TPDDL_EOD!AM62+TPDDL_EOD!AN62</f>
        <v>0.11</v>
      </c>
      <c r="N62">
        <f t="shared" si="0"/>
        <v>149.89000000000001</v>
      </c>
      <c r="O62" s="112">
        <f t="shared" si="1"/>
        <v>0.10999999999998522</v>
      </c>
      <c r="P62">
        <v>136.09980652478484</v>
      </c>
      <c r="Q62">
        <v>9.0066048435519366E-2</v>
      </c>
      <c r="R62">
        <v>1.0007338715057709E-2</v>
      </c>
      <c r="S62">
        <v>13.690039362198945</v>
      </c>
      <c r="T62">
        <v>0.11008072586563479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0.09</v>
      </c>
      <c r="K63">
        <f>MES_EOD!AM63+MES_EOD!AN63</f>
        <v>0.01</v>
      </c>
      <c r="L63">
        <f>NDMC_EOD!AM63+NDMC_EOD!AN63</f>
        <v>13.68</v>
      </c>
      <c r="M63">
        <f>TPDDL_EOD!AM63+TPDDL_EOD!AN63</f>
        <v>0.11</v>
      </c>
      <c r="N63">
        <f t="shared" si="0"/>
        <v>149.89000000000001</v>
      </c>
      <c r="O63" s="112">
        <f t="shared" si="1"/>
        <v>0.10999999999998522</v>
      </c>
      <c r="P63">
        <v>136.09980652478484</v>
      </c>
      <c r="Q63">
        <v>9.0066048435519366E-2</v>
      </c>
      <c r="R63">
        <v>1.0007338715057709E-2</v>
      </c>
      <c r="S63">
        <v>13.690039362198945</v>
      </c>
      <c r="T63">
        <v>0.11008072586563479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0.09</v>
      </c>
      <c r="K64">
        <f>MES_EOD!AM64+MES_EOD!AN64</f>
        <v>0.01</v>
      </c>
      <c r="L64">
        <f>NDMC_EOD!AM64+NDMC_EOD!AN64</f>
        <v>13.68</v>
      </c>
      <c r="M64">
        <f>TPDDL_EOD!AM64+TPDDL_EOD!AN64</f>
        <v>0.11</v>
      </c>
      <c r="N64">
        <f t="shared" si="0"/>
        <v>149.89000000000001</v>
      </c>
      <c r="O64" s="112">
        <f t="shared" si="1"/>
        <v>0.10999999999998522</v>
      </c>
      <c r="P64">
        <v>136.09980652478484</v>
      </c>
      <c r="Q64">
        <v>9.0066048435519366E-2</v>
      </c>
      <c r="R64">
        <v>1.0007338715057709E-2</v>
      </c>
      <c r="S64">
        <v>13.690039362198945</v>
      </c>
      <c r="T64">
        <v>0.11008072586563479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0.09</v>
      </c>
      <c r="K65">
        <f>MES_EOD!AM65+MES_EOD!AN65</f>
        <v>0.01</v>
      </c>
      <c r="L65">
        <f>NDMC_EOD!AM65+NDMC_EOD!AN65</f>
        <v>13.68</v>
      </c>
      <c r="M65">
        <f>TPDDL_EOD!AM65+TPDDL_EOD!AN65</f>
        <v>0.11</v>
      </c>
      <c r="N65">
        <f t="shared" si="0"/>
        <v>149.89000000000001</v>
      </c>
      <c r="O65" s="112">
        <f t="shared" si="1"/>
        <v>0.10999999999998522</v>
      </c>
      <c r="P65">
        <v>136.09980652478484</v>
      </c>
      <c r="Q65">
        <v>9.0066048435519366E-2</v>
      </c>
      <c r="R65">
        <v>1.0007338715057709E-2</v>
      </c>
      <c r="S65">
        <v>13.690039362198945</v>
      </c>
      <c r="T65">
        <v>0.11008072586563479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0.09</v>
      </c>
      <c r="K66">
        <f>MES_EOD!AM66+MES_EOD!AN66</f>
        <v>0.01</v>
      </c>
      <c r="L66">
        <f>NDMC_EOD!AM66+NDMC_EOD!AN66</f>
        <v>13.68</v>
      </c>
      <c r="M66">
        <f>TPDDL_EOD!AM66+TPDDL_EOD!AN66</f>
        <v>0.11</v>
      </c>
      <c r="N66">
        <f t="shared" si="0"/>
        <v>149.89000000000001</v>
      </c>
      <c r="O66" s="112">
        <f t="shared" si="1"/>
        <v>0.10999999999998522</v>
      </c>
      <c r="P66">
        <v>136.09980652478484</v>
      </c>
      <c r="Q66">
        <v>9.0066048435519366E-2</v>
      </c>
      <c r="R66">
        <v>1.0007338715057709E-2</v>
      </c>
      <c r="S66">
        <v>13.690039362198945</v>
      </c>
      <c r="T66">
        <v>0.11008072586563479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0.09</v>
      </c>
      <c r="K67">
        <f>MES_EOD!AM67+MES_EOD!AN67</f>
        <v>0.01</v>
      </c>
      <c r="L67">
        <f>NDMC_EOD!AM67+NDMC_EOD!AN67</f>
        <v>13.68</v>
      </c>
      <c r="M67">
        <f>TPDDL_EOD!AM67+TPDDL_EOD!AN67</f>
        <v>0.11</v>
      </c>
      <c r="N67">
        <f t="shared" ref="N67:N98" si="7">SUM(I67:M67)</f>
        <v>149.89000000000001</v>
      </c>
      <c r="O67" s="112">
        <f t="shared" ref="O67:O98" si="8">G67-N67</f>
        <v>0.10999999999998522</v>
      </c>
      <c r="P67">
        <v>136.09980652478484</v>
      </c>
      <c r="Q67">
        <v>9.0066048435519366E-2</v>
      </c>
      <c r="R67">
        <v>1.0007338715057709E-2</v>
      </c>
      <c r="S67">
        <v>13.690039362198945</v>
      </c>
      <c r="T67">
        <v>0.11008072586563479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0.09</v>
      </c>
      <c r="K68">
        <f>MES_EOD!AM68+MES_EOD!AN68</f>
        <v>0.01</v>
      </c>
      <c r="L68">
        <f>NDMC_EOD!AM68+NDMC_EOD!AN68</f>
        <v>13.68</v>
      </c>
      <c r="M68">
        <f>TPDDL_EOD!AM68+TPDDL_EOD!AN68</f>
        <v>0.11</v>
      </c>
      <c r="N68">
        <f t="shared" si="7"/>
        <v>149.89000000000001</v>
      </c>
      <c r="O68" s="112">
        <f t="shared" si="8"/>
        <v>0.10999999999998522</v>
      </c>
      <c r="P68">
        <v>136.09980652478484</v>
      </c>
      <c r="Q68">
        <v>9.0066048435519366E-2</v>
      </c>
      <c r="R68">
        <v>1.0007338715057709E-2</v>
      </c>
      <c r="S68">
        <v>13.690039362198945</v>
      </c>
      <c r="T68">
        <v>0.11008072586563479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0.09</v>
      </c>
      <c r="K69">
        <f>MES_EOD!AM69+MES_EOD!AN69</f>
        <v>0.01</v>
      </c>
      <c r="L69">
        <f>NDMC_EOD!AM69+NDMC_EOD!AN69</f>
        <v>13.68</v>
      </c>
      <c r="M69">
        <f>TPDDL_EOD!AM69+TPDDL_EOD!AN69</f>
        <v>0.11</v>
      </c>
      <c r="N69">
        <f t="shared" si="7"/>
        <v>149.89000000000001</v>
      </c>
      <c r="O69" s="112">
        <f t="shared" si="8"/>
        <v>0.10999999999998522</v>
      </c>
      <c r="P69">
        <v>136.09980652478484</v>
      </c>
      <c r="Q69">
        <v>9.0066048435519366E-2</v>
      </c>
      <c r="R69">
        <v>1.0007338715057709E-2</v>
      </c>
      <c r="S69">
        <v>13.690039362198945</v>
      </c>
      <c r="T69">
        <v>0.11008072586563479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0.09</v>
      </c>
      <c r="K70">
        <f>MES_EOD!AM70+MES_EOD!AN70</f>
        <v>0.01</v>
      </c>
      <c r="L70">
        <f>NDMC_EOD!AM70+NDMC_EOD!AN70</f>
        <v>13.68</v>
      </c>
      <c r="M70">
        <f>TPDDL_EOD!AM70+TPDDL_EOD!AN70</f>
        <v>0.11</v>
      </c>
      <c r="N70">
        <f t="shared" si="7"/>
        <v>149.89000000000001</v>
      </c>
      <c r="O70" s="112">
        <f t="shared" si="8"/>
        <v>0.10999999999998522</v>
      </c>
      <c r="P70">
        <v>136.09980652478484</v>
      </c>
      <c r="Q70">
        <v>9.0066048435519366E-2</v>
      </c>
      <c r="R70">
        <v>1.0007338715057709E-2</v>
      </c>
      <c r="S70">
        <v>13.690039362198945</v>
      </c>
      <c r="T70">
        <v>0.11008072586563479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776</v>
      </c>
      <c r="G81">
        <f t="shared" si="12"/>
        <v>150</v>
      </c>
      <c r="H81" s="112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136</v>
      </c>
      <c r="Q81">
        <v>0</v>
      </c>
      <c r="R81">
        <v>0</v>
      </c>
      <c r="S81">
        <v>14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776</v>
      </c>
      <c r="G82">
        <f t="shared" si="12"/>
        <v>150</v>
      </c>
      <c r="H82" s="112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136</v>
      </c>
      <c r="Q82">
        <v>0</v>
      </c>
      <c r="R82">
        <v>0</v>
      </c>
      <c r="S82">
        <v>14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776</v>
      </c>
      <c r="G83">
        <f t="shared" si="12"/>
        <v>150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136</v>
      </c>
      <c r="Q83">
        <v>0</v>
      </c>
      <c r="R83">
        <v>0</v>
      </c>
      <c r="S83">
        <v>14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776</v>
      </c>
      <c r="G84">
        <f t="shared" si="12"/>
        <v>150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136</v>
      </c>
      <c r="Q84">
        <v>0</v>
      </c>
      <c r="R84">
        <v>0</v>
      </c>
      <c r="S84">
        <v>14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776</v>
      </c>
      <c r="G85">
        <f t="shared" si="12"/>
        <v>150</v>
      </c>
      <c r="H85" s="112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14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136</v>
      </c>
      <c r="Q85">
        <v>0</v>
      </c>
      <c r="R85">
        <v>0</v>
      </c>
      <c r="S85">
        <v>14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776</v>
      </c>
      <c r="G86">
        <f t="shared" si="12"/>
        <v>150</v>
      </c>
      <c r="H86" s="112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14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136</v>
      </c>
      <c r="Q86">
        <v>0</v>
      </c>
      <c r="R86">
        <v>0</v>
      </c>
      <c r="S86">
        <v>14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776</v>
      </c>
      <c r="G87">
        <f t="shared" si="12"/>
        <v>150</v>
      </c>
      <c r="H87" s="112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136</v>
      </c>
      <c r="Q87">
        <v>0</v>
      </c>
      <c r="R87">
        <v>0</v>
      </c>
      <c r="S87">
        <v>14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776</v>
      </c>
      <c r="G88">
        <f t="shared" si="12"/>
        <v>150</v>
      </c>
      <c r="H88" s="112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136</v>
      </c>
      <c r="Q88">
        <v>0</v>
      </c>
      <c r="R88">
        <v>0</v>
      </c>
      <c r="S88">
        <v>14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184</v>
      </c>
      <c r="E89">
        <f>BAWANA!AQ89</f>
        <v>0</v>
      </c>
      <c r="F89">
        <f t="shared" si="11"/>
        <v>776</v>
      </c>
      <c r="G89">
        <f t="shared" si="12"/>
        <v>184</v>
      </c>
      <c r="H89" s="112"/>
      <c r="I89">
        <f>BRPL_EOD!AM89+BRPL_EOD!AN89</f>
        <v>170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184</v>
      </c>
      <c r="O89" s="112">
        <f t="shared" si="8"/>
        <v>0</v>
      </c>
      <c r="P89">
        <v>170</v>
      </c>
      <c r="Q89">
        <v>0</v>
      </c>
      <c r="R89">
        <v>0</v>
      </c>
      <c r="S89">
        <v>14</v>
      </c>
      <c r="T89">
        <v>0</v>
      </c>
      <c r="U89" s="114">
        <f t="shared" si="9"/>
        <v>184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204</v>
      </c>
      <c r="E90">
        <f>BAWANA!AQ90</f>
        <v>0</v>
      </c>
      <c r="F90">
        <f t="shared" si="11"/>
        <v>776</v>
      </c>
      <c r="G90">
        <f t="shared" si="12"/>
        <v>204</v>
      </c>
      <c r="H90" s="112"/>
      <c r="I90">
        <f>BRPL_EOD!AM90+BRPL_EOD!AN90</f>
        <v>190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204</v>
      </c>
      <c r="O90" s="112">
        <f t="shared" si="8"/>
        <v>0</v>
      </c>
      <c r="P90">
        <v>190</v>
      </c>
      <c r="Q90">
        <v>0</v>
      </c>
      <c r="R90">
        <v>0</v>
      </c>
      <c r="S90">
        <v>14</v>
      </c>
      <c r="T90">
        <v>0</v>
      </c>
      <c r="U90" s="114">
        <f t="shared" si="9"/>
        <v>204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214</v>
      </c>
      <c r="E91">
        <f>BAWANA!AQ91</f>
        <v>0</v>
      </c>
      <c r="F91">
        <f t="shared" si="11"/>
        <v>776</v>
      </c>
      <c r="G91">
        <f t="shared" si="12"/>
        <v>214</v>
      </c>
      <c r="H91" s="112"/>
      <c r="I91">
        <f>BRPL_EOD!AM91+BRPL_EOD!AN91</f>
        <v>200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214</v>
      </c>
      <c r="O91" s="112">
        <f t="shared" si="8"/>
        <v>0</v>
      </c>
      <c r="P91">
        <v>200</v>
      </c>
      <c r="Q91">
        <v>0</v>
      </c>
      <c r="R91">
        <v>0</v>
      </c>
      <c r="S91">
        <v>14</v>
      </c>
      <c r="T91">
        <v>0</v>
      </c>
      <c r="U91" s="114">
        <f t="shared" si="9"/>
        <v>214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234</v>
      </c>
      <c r="E92">
        <f>BAWANA!AQ92</f>
        <v>0</v>
      </c>
      <c r="F92">
        <f t="shared" si="11"/>
        <v>776</v>
      </c>
      <c r="G92">
        <f t="shared" si="12"/>
        <v>234</v>
      </c>
      <c r="H92" s="112"/>
      <c r="I92">
        <f>BRPL_EOD!AM92+BRPL_EOD!AN92</f>
        <v>220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234</v>
      </c>
      <c r="O92" s="112">
        <f t="shared" si="8"/>
        <v>0</v>
      </c>
      <c r="P92">
        <v>220</v>
      </c>
      <c r="Q92">
        <v>0</v>
      </c>
      <c r="R92">
        <v>0</v>
      </c>
      <c r="S92">
        <v>14</v>
      </c>
      <c r="T92">
        <v>0</v>
      </c>
      <c r="U92" s="114">
        <f t="shared" si="9"/>
        <v>234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204</v>
      </c>
      <c r="E93">
        <f>BAWANA!AQ93</f>
        <v>0</v>
      </c>
      <c r="F93">
        <f t="shared" si="11"/>
        <v>776</v>
      </c>
      <c r="G93">
        <f t="shared" si="12"/>
        <v>204</v>
      </c>
      <c r="H93" s="112"/>
      <c r="I93">
        <f>BRPL_EOD!AM93+BRPL_EOD!AN93</f>
        <v>190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204</v>
      </c>
      <c r="O93" s="112">
        <f t="shared" si="8"/>
        <v>0</v>
      </c>
      <c r="P93">
        <v>190</v>
      </c>
      <c r="Q93">
        <v>0</v>
      </c>
      <c r="R93">
        <v>0</v>
      </c>
      <c r="S93">
        <v>14</v>
      </c>
      <c r="T93">
        <v>0</v>
      </c>
      <c r="U93" s="114">
        <f t="shared" si="9"/>
        <v>204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204</v>
      </c>
      <c r="E94">
        <f>BAWANA!AQ94</f>
        <v>0</v>
      </c>
      <c r="F94">
        <f t="shared" si="11"/>
        <v>776</v>
      </c>
      <c r="G94">
        <f t="shared" si="12"/>
        <v>204</v>
      </c>
      <c r="H94" s="112"/>
      <c r="I94">
        <f>BRPL_EOD!AM94+BRPL_EOD!AN94</f>
        <v>190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204</v>
      </c>
      <c r="O94" s="112">
        <f t="shared" si="8"/>
        <v>0</v>
      </c>
      <c r="P94">
        <v>190</v>
      </c>
      <c r="Q94">
        <v>0</v>
      </c>
      <c r="R94">
        <v>0</v>
      </c>
      <c r="S94">
        <v>14</v>
      </c>
      <c r="T94">
        <v>0</v>
      </c>
      <c r="U94" s="114">
        <f t="shared" si="9"/>
        <v>204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204</v>
      </c>
      <c r="E95">
        <f>BAWANA!AQ95</f>
        <v>0</v>
      </c>
      <c r="F95">
        <f t="shared" si="11"/>
        <v>776</v>
      </c>
      <c r="G95">
        <f t="shared" si="12"/>
        <v>204</v>
      </c>
      <c r="H95" s="112"/>
      <c r="I95">
        <f>BRPL_EOD!AM95+BRPL_EOD!AN95</f>
        <v>190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204</v>
      </c>
      <c r="O95" s="112">
        <f t="shared" si="8"/>
        <v>0</v>
      </c>
      <c r="P95">
        <v>190</v>
      </c>
      <c r="Q95">
        <v>0</v>
      </c>
      <c r="R95">
        <v>0</v>
      </c>
      <c r="S95">
        <v>14</v>
      </c>
      <c r="T95">
        <v>0</v>
      </c>
      <c r="U95" s="114">
        <f t="shared" si="9"/>
        <v>204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204</v>
      </c>
      <c r="E96">
        <f>BAWANA!AQ96</f>
        <v>0</v>
      </c>
      <c r="F96">
        <f t="shared" si="11"/>
        <v>776</v>
      </c>
      <c r="G96">
        <f t="shared" si="12"/>
        <v>204</v>
      </c>
      <c r="H96" s="112"/>
      <c r="I96">
        <f>BRPL_EOD!AM96+BRPL_EOD!AN96</f>
        <v>190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204</v>
      </c>
      <c r="O96" s="112">
        <f t="shared" si="8"/>
        <v>0</v>
      </c>
      <c r="P96">
        <v>190</v>
      </c>
      <c r="Q96">
        <v>0</v>
      </c>
      <c r="R96">
        <v>0</v>
      </c>
      <c r="S96">
        <v>14</v>
      </c>
      <c r="T96">
        <v>0</v>
      </c>
      <c r="U96" s="114">
        <f t="shared" si="9"/>
        <v>204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214</v>
      </c>
      <c r="E97">
        <f>BAWANA!AQ97</f>
        <v>0</v>
      </c>
      <c r="F97">
        <f t="shared" si="11"/>
        <v>776</v>
      </c>
      <c r="G97">
        <f t="shared" si="12"/>
        <v>214</v>
      </c>
      <c r="H97" s="112"/>
      <c r="I97">
        <f>BRPL_EOD!AM97+BRPL_EOD!AN97</f>
        <v>200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214</v>
      </c>
      <c r="O97" s="112">
        <f t="shared" si="8"/>
        <v>0</v>
      </c>
      <c r="P97">
        <v>200</v>
      </c>
      <c r="Q97">
        <v>0</v>
      </c>
      <c r="R97">
        <v>0</v>
      </c>
      <c r="S97">
        <v>14</v>
      </c>
      <c r="T97">
        <v>0</v>
      </c>
      <c r="U97" s="114">
        <f t="shared" si="9"/>
        <v>214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214</v>
      </c>
      <c r="E98">
        <f>BAWANA!AQ98</f>
        <v>0</v>
      </c>
      <c r="F98">
        <f t="shared" si="11"/>
        <v>776</v>
      </c>
      <c r="G98">
        <f t="shared" si="12"/>
        <v>214</v>
      </c>
      <c r="H98" s="112"/>
      <c r="I98">
        <f>BRPL_EOD!AM98+BRPL_EOD!AN98</f>
        <v>200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214</v>
      </c>
      <c r="O98" s="112">
        <f t="shared" si="8"/>
        <v>0</v>
      </c>
      <c r="P98">
        <v>200</v>
      </c>
      <c r="Q98">
        <v>0</v>
      </c>
      <c r="R98">
        <v>0</v>
      </c>
      <c r="S98">
        <v>14</v>
      </c>
      <c r="T98">
        <v>0</v>
      </c>
      <c r="U98" s="114">
        <f t="shared" si="9"/>
        <v>214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4.1036800000000007</v>
      </c>
      <c r="E99" s="114">
        <f t="shared" si="14"/>
        <v>0</v>
      </c>
      <c r="F99" s="114">
        <f t="shared" si="14"/>
        <v>18.623999999999999</v>
      </c>
      <c r="G99" s="114">
        <f t="shared" si="14"/>
        <v>4.1036800000000007</v>
      </c>
      <c r="H99" s="114"/>
      <c r="I99" s="114">
        <f t="shared" si="14"/>
        <v>3.7696399999999999</v>
      </c>
      <c r="J99" s="114">
        <f t="shared" si="14"/>
        <v>1.2599999999999992E-3</v>
      </c>
      <c r="K99" s="114">
        <f t="shared" si="14"/>
        <v>1.4000000000000007E-4</v>
      </c>
      <c r="L99" s="114">
        <f t="shared" si="14"/>
        <v>0.32955999999999969</v>
      </c>
      <c r="M99" s="114">
        <f t="shared" si="14"/>
        <v>1.5400000000000012E-3</v>
      </c>
      <c r="N99" s="114">
        <f t="shared" si="14"/>
        <v>4.1021399999999986</v>
      </c>
      <c r="O99" s="114">
        <f t="shared" si="14"/>
        <v>1.5399999999997931E-3</v>
      </c>
      <c r="P99" s="114">
        <f t="shared" si="14"/>
        <v>3.7710372913469854</v>
      </c>
      <c r="Q99" s="114">
        <f t="shared" si="14"/>
        <v>1.2609246780972722E-3</v>
      </c>
      <c r="R99" s="114">
        <f t="shared" si="14"/>
        <v>1.4010274201080785E-4</v>
      </c>
      <c r="S99" s="114">
        <f t="shared" si="14"/>
        <v>0.32970055107078527</v>
      </c>
      <c r="T99" s="114">
        <f t="shared" si="14"/>
        <v>1.5411301621188881E-3</v>
      </c>
      <c r="U99" s="114">
        <f t="shared" si="14"/>
        <v>4.1036800000000007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30.630393999999999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76.039376000000004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10.147</v>
      </c>
      <c r="W3">
        <v>46.399079999999998</v>
      </c>
      <c r="X3">
        <v>148.30237500000001</v>
      </c>
      <c r="Y3">
        <v>0</v>
      </c>
      <c r="Z3">
        <v>0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50.950789999999998</v>
      </c>
      <c r="AH3">
        <v>22.286372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9.9601640000000007</v>
      </c>
      <c r="AR3">
        <v>4.4160000000000004</v>
      </c>
      <c r="AS3">
        <v>31.958939999999998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3272.2905849999997</v>
      </c>
    </row>
    <row r="4" spans="1:121">
      <c r="A4" t="s">
        <v>46</v>
      </c>
      <c r="B4">
        <v>0</v>
      </c>
      <c r="C4">
        <v>0</v>
      </c>
      <c r="D4">
        <v>30.630393999999999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76.039376000000004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10.147</v>
      </c>
      <c r="W4">
        <v>46.399079999999998</v>
      </c>
      <c r="X4">
        <v>148.30237500000001</v>
      </c>
      <c r="Y4">
        <v>0</v>
      </c>
      <c r="Z4">
        <v>0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50.950789999999998</v>
      </c>
      <c r="AH4">
        <v>22.286372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9.9601640000000007</v>
      </c>
      <c r="AR4">
        <v>4.4160000000000004</v>
      </c>
      <c r="AS4">
        <v>31.958939999999998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3269.971884</v>
      </c>
    </row>
    <row r="5" spans="1:121">
      <c r="A5" t="s">
        <v>47</v>
      </c>
      <c r="B5">
        <v>0</v>
      </c>
      <c r="C5">
        <v>0</v>
      </c>
      <c r="D5">
        <v>30.630393999999999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76.039376000000004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10.147</v>
      </c>
      <c r="W5">
        <v>46.399079999999998</v>
      </c>
      <c r="X5">
        <v>148.30237500000001</v>
      </c>
      <c r="Y5">
        <v>0</v>
      </c>
      <c r="Z5">
        <v>0</v>
      </c>
      <c r="AA5">
        <v>42.14808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9.222505</v>
      </c>
      <c r="AG5">
        <v>50.950789999999998</v>
      </c>
      <c r="AH5">
        <v>22.286372</v>
      </c>
      <c r="AI5">
        <v>0</v>
      </c>
      <c r="AJ5">
        <v>0</v>
      </c>
      <c r="AK5">
        <v>68.830275</v>
      </c>
      <c r="AL5">
        <v>79.376220000000004</v>
      </c>
      <c r="AM5">
        <v>19.346114</v>
      </c>
      <c r="AN5">
        <v>0.77966899999999995</v>
      </c>
      <c r="AO5">
        <v>0</v>
      </c>
      <c r="AP5">
        <v>0.12809999999999999</v>
      </c>
      <c r="AQ5">
        <v>10.517932999999999</v>
      </c>
      <c r="AR5">
        <v>33.119999999999997</v>
      </c>
      <c r="AS5">
        <v>31.958939999999998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3317.185583</v>
      </c>
    </row>
    <row r="6" spans="1:121">
      <c r="A6" t="s">
        <v>48</v>
      </c>
      <c r="B6">
        <v>0</v>
      </c>
      <c r="C6">
        <v>0</v>
      </c>
      <c r="D6">
        <v>30.630393999999999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76.039376000000004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10.147</v>
      </c>
      <c r="W6">
        <v>46.399079999999998</v>
      </c>
      <c r="X6">
        <v>148.30237500000001</v>
      </c>
      <c r="Y6">
        <v>0</v>
      </c>
      <c r="Z6">
        <v>0</v>
      </c>
      <c r="AA6">
        <v>42.14808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9.222505</v>
      </c>
      <c r="AG6">
        <v>50.950789999999998</v>
      </c>
      <c r="AH6">
        <v>22.286372</v>
      </c>
      <c r="AI6">
        <v>0</v>
      </c>
      <c r="AJ6">
        <v>0</v>
      </c>
      <c r="AK6">
        <v>68.830275</v>
      </c>
      <c r="AL6">
        <v>79.376220000000004</v>
      </c>
      <c r="AM6">
        <v>19.346114</v>
      </c>
      <c r="AN6">
        <v>0.77966899999999995</v>
      </c>
      <c r="AO6">
        <v>0</v>
      </c>
      <c r="AP6">
        <v>0.12809999999999999</v>
      </c>
      <c r="AQ6">
        <v>10.756976</v>
      </c>
      <c r="AR6">
        <v>34.776000000000003</v>
      </c>
      <c r="AS6">
        <v>31.958939999999998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3319.0806259999999</v>
      </c>
    </row>
    <row r="7" spans="1:121">
      <c r="A7" t="s">
        <v>49</v>
      </c>
      <c r="B7">
        <v>0</v>
      </c>
      <c r="C7">
        <v>0</v>
      </c>
      <c r="D7">
        <v>30.630393999999999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76.039376000000004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10.147</v>
      </c>
      <c r="W7">
        <v>46.399079999999998</v>
      </c>
      <c r="X7">
        <v>148.30237500000001</v>
      </c>
      <c r="Y7">
        <v>0</v>
      </c>
      <c r="Z7">
        <v>0</v>
      </c>
      <c r="AA7">
        <v>42.14808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9.222505</v>
      </c>
      <c r="AG7">
        <v>50.950789999999998</v>
      </c>
      <c r="AH7">
        <v>22.286372</v>
      </c>
      <c r="AI7">
        <v>0</v>
      </c>
      <c r="AJ7">
        <v>0</v>
      </c>
      <c r="AK7">
        <v>68.830275</v>
      </c>
      <c r="AL7">
        <v>76.691999999999993</v>
      </c>
      <c r="AM7">
        <v>19.346114</v>
      </c>
      <c r="AN7">
        <v>0.77966899999999995</v>
      </c>
      <c r="AO7">
        <v>0</v>
      </c>
      <c r="AP7">
        <v>0.12809999999999999</v>
      </c>
      <c r="AQ7">
        <v>19.920327</v>
      </c>
      <c r="AR7">
        <v>34.776000000000003</v>
      </c>
      <c r="AS7">
        <v>31.958939999999998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3326.8973249999995</v>
      </c>
    </row>
    <row r="8" spans="1:121">
      <c r="A8" t="s">
        <v>50</v>
      </c>
      <c r="B8">
        <v>0</v>
      </c>
      <c r="C8">
        <v>0</v>
      </c>
      <c r="D8">
        <v>30.630393999999999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76.039376000000004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10.147</v>
      </c>
      <c r="W8">
        <v>46.399079999999998</v>
      </c>
      <c r="X8">
        <v>148.30237500000001</v>
      </c>
      <c r="Y8">
        <v>0</v>
      </c>
      <c r="Z8">
        <v>0</v>
      </c>
      <c r="AA8">
        <v>42.14808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9.222505</v>
      </c>
      <c r="AG8">
        <v>50.950789999999998</v>
      </c>
      <c r="AH8">
        <v>22.286372</v>
      </c>
      <c r="AI8">
        <v>0</v>
      </c>
      <c r="AJ8">
        <v>0</v>
      </c>
      <c r="AK8">
        <v>68.830275</v>
      </c>
      <c r="AL8">
        <v>76.691999999999993</v>
      </c>
      <c r="AM8">
        <v>19.346114</v>
      </c>
      <c r="AN8">
        <v>0.77966899999999995</v>
      </c>
      <c r="AO8">
        <v>0</v>
      </c>
      <c r="AP8">
        <v>0.12809999999999999</v>
      </c>
      <c r="AQ8">
        <v>19.920327</v>
      </c>
      <c r="AR8">
        <v>34.776000000000003</v>
      </c>
      <c r="AS8">
        <v>31.958939999999998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3326.8973249999995</v>
      </c>
    </row>
    <row r="9" spans="1:121">
      <c r="A9" t="s">
        <v>51</v>
      </c>
      <c r="B9">
        <v>0</v>
      </c>
      <c r="C9">
        <v>0</v>
      </c>
      <c r="D9">
        <v>30.630393999999999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76.039376000000004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10.147</v>
      </c>
      <c r="W9">
        <v>46.399079999999998</v>
      </c>
      <c r="X9">
        <v>148.30237500000001</v>
      </c>
      <c r="Y9">
        <v>0</v>
      </c>
      <c r="Z9">
        <v>0</v>
      </c>
      <c r="AA9">
        <v>42.14808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9.222505</v>
      </c>
      <c r="AG9">
        <v>50.950789999999998</v>
      </c>
      <c r="AH9">
        <v>22.286372</v>
      </c>
      <c r="AI9">
        <v>0</v>
      </c>
      <c r="AJ9">
        <v>0</v>
      </c>
      <c r="AK9">
        <v>68.830275</v>
      </c>
      <c r="AL9">
        <v>76.691999999999993</v>
      </c>
      <c r="AM9">
        <v>19.346114</v>
      </c>
      <c r="AN9">
        <v>0.77966899999999995</v>
      </c>
      <c r="AO9">
        <v>0</v>
      </c>
      <c r="AP9">
        <v>0.12809999999999999</v>
      </c>
      <c r="AQ9">
        <v>19.920327</v>
      </c>
      <c r="AR9">
        <v>34.776000000000003</v>
      </c>
      <c r="AS9">
        <v>31.958939999999998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3326.8973249999995</v>
      </c>
    </row>
    <row r="10" spans="1:121">
      <c r="A10" t="s">
        <v>52</v>
      </c>
      <c r="B10">
        <v>0</v>
      </c>
      <c r="C10">
        <v>0</v>
      </c>
      <c r="D10">
        <v>30.630393999999999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76.039376000000004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10.147</v>
      </c>
      <c r="W10">
        <v>46.399079999999998</v>
      </c>
      <c r="X10">
        <v>148.30237500000001</v>
      </c>
      <c r="Y10">
        <v>0</v>
      </c>
      <c r="Z10">
        <v>0</v>
      </c>
      <c r="AA10">
        <v>42.14808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9.222505</v>
      </c>
      <c r="AG10">
        <v>50.950789999999998</v>
      </c>
      <c r="AH10">
        <v>22.286372</v>
      </c>
      <c r="AI10">
        <v>0</v>
      </c>
      <c r="AJ10">
        <v>0</v>
      </c>
      <c r="AK10">
        <v>68.830275</v>
      </c>
      <c r="AL10">
        <v>76.691999999999993</v>
      </c>
      <c r="AM10">
        <v>19.346114</v>
      </c>
      <c r="AN10">
        <v>0.77966899999999995</v>
      </c>
      <c r="AO10">
        <v>0</v>
      </c>
      <c r="AP10">
        <v>0.12809999999999999</v>
      </c>
      <c r="AQ10">
        <v>19.920327</v>
      </c>
      <c r="AR10">
        <v>34.776000000000003</v>
      </c>
      <c r="AS10">
        <v>31.958939999999998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3326.8973249999995</v>
      </c>
    </row>
    <row r="11" spans="1:121">
      <c r="A11" t="s">
        <v>53</v>
      </c>
      <c r="B11">
        <v>0</v>
      </c>
      <c r="C11">
        <v>0</v>
      </c>
      <c r="D11">
        <v>30.630393999999999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76.039376000000004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10.147</v>
      </c>
      <c r="W11">
        <v>46.399079999999998</v>
      </c>
      <c r="X11">
        <v>148.30237500000001</v>
      </c>
      <c r="Y11">
        <v>0</v>
      </c>
      <c r="Z11">
        <v>0</v>
      </c>
      <c r="AA11">
        <v>42.14808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9.222505</v>
      </c>
      <c r="AG11">
        <v>50.950789999999998</v>
      </c>
      <c r="AH11">
        <v>22.286372</v>
      </c>
      <c r="AI11">
        <v>0</v>
      </c>
      <c r="AJ11">
        <v>0</v>
      </c>
      <c r="AK11">
        <v>68.830275</v>
      </c>
      <c r="AL11">
        <v>74.367999999999995</v>
      </c>
      <c r="AM11">
        <v>19.346114</v>
      </c>
      <c r="AN11">
        <v>0.77966899999999995</v>
      </c>
      <c r="AO11">
        <v>0</v>
      </c>
      <c r="AP11">
        <v>0.12809999999999999</v>
      </c>
      <c r="AQ11">
        <v>19.920327</v>
      </c>
      <c r="AR11">
        <v>34.776000000000003</v>
      </c>
      <c r="AS11">
        <v>31.958939999999998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3324.5733249999994</v>
      </c>
    </row>
    <row r="12" spans="1:121">
      <c r="A12" t="s">
        <v>54</v>
      </c>
      <c r="B12">
        <v>0</v>
      </c>
      <c r="C12">
        <v>0</v>
      </c>
      <c r="D12">
        <v>30.630393999999999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76.039376000000004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10.147</v>
      </c>
      <c r="W12">
        <v>46.399079999999998</v>
      </c>
      <c r="X12">
        <v>148.30237500000001</v>
      </c>
      <c r="Y12">
        <v>0</v>
      </c>
      <c r="Z12">
        <v>0</v>
      </c>
      <c r="AA12">
        <v>28.09872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9.222505</v>
      </c>
      <c r="AG12">
        <v>50.950789999999998</v>
      </c>
      <c r="AH12">
        <v>44.572744</v>
      </c>
      <c r="AI12">
        <v>0</v>
      </c>
      <c r="AJ12">
        <v>0</v>
      </c>
      <c r="AK12">
        <v>68.830275</v>
      </c>
      <c r="AL12">
        <v>74.367999999999995</v>
      </c>
      <c r="AM12">
        <v>19.346114</v>
      </c>
      <c r="AN12">
        <v>0.77966899999999995</v>
      </c>
      <c r="AO12">
        <v>0</v>
      </c>
      <c r="AP12">
        <v>0.12809999999999999</v>
      </c>
      <c r="AQ12">
        <v>19.920327</v>
      </c>
      <c r="AR12">
        <v>34.776000000000003</v>
      </c>
      <c r="AS12">
        <v>31.958939999999998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3333.6727779999997</v>
      </c>
    </row>
    <row r="13" spans="1:121">
      <c r="A13" t="s">
        <v>55</v>
      </c>
      <c r="B13">
        <v>0</v>
      </c>
      <c r="C13">
        <v>0</v>
      </c>
      <c r="D13">
        <v>30.630393999999999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76.039376000000004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10.147</v>
      </c>
      <c r="W13">
        <v>46.399079999999998</v>
      </c>
      <c r="X13">
        <v>148.30237500000001</v>
      </c>
      <c r="Y13">
        <v>0</v>
      </c>
      <c r="Z13">
        <v>0</v>
      </c>
      <c r="AA13">
        <v>28.09872</v>
      </c>
      <c r="AB13">
        <v>48.499828000000001</v>
      </c>
      <c r="AC13">
        <v>34.831252999999997</v>
      </c>
      <c r="AD13">
        <v>0</v>
      </c>
      <c r="AE13">
        <v>39.450268999999999</v>
      </c>
      <c r="AF13">
        <v>9.222505</v>
      </c>
      <c r="AG13">
        <v>50.950789999999998</v>
      </c>
      <c r="AH13">
        <v>44.572744</v>
      </c>
      <c r="AI13">
        <v>0</v>
      </c>
      <c r="AJ13">
        <v>0</v>
      </c>
      <c r="AK13">
        <v>68.830275</v>
      </c>
      <c r="AL13">
        <v>74.367999999999995</v>
      </c>
      <c r="AM13">
        <v>19.346114</v>
      </c>
      <c r="AN13">
        <v>0.77966899999999995</v>
      </c>
      <c r="AO13">
        <v>0</v>
      </c>
      <c r="AP13">
        <v>0.12809999999999999</v>
      </c>
      <c r="AQ13">
        <v>19.920327</v>
      </c>
      <c r="AR13">
        <v>34.776000000000003</v>
      </c>
      <c r="AS13">
        <v>31.958939999999998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3313.9476439999994</v>
      </c>
    </row>
    <row r="14" spans="1:121">
      <c r="A14" t="s">
        <v>56</v>
      </c>
      <c r="B14">
        <v>0</v>
      </c>
      <c r="C14">
        <v>0</v>
      </c>
      <c r="D14">
        <v>30.630393999999999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77.397221999999999</v>
      </c>
      <c r="K14">
        <v>688.41594699999996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10.147</v>
      </c>
      <c r="W14">
        <v>46.399079999999998</v>
      </c>
      <c r="X14">
        <v>148.30237500000001</v>
      </c>
      <c r="Y14">
        <v>0</v>
      </c>
      <c r="Z14">
        <v>0</v>
      </c>
      <c r="AA14">
        <v>28.09872</v>
      </c>
      <c r="AB14">
        <v>48.499828000000001</v>
      </c>
      <c r="AC14">
        <v>34.831252999999997</v>
      </c>
      <c r="AD14">
        <v>0</v>
      </c>
      <c r="AE14">
        <v>39.450268999999999</v>
      </c>
      <c r="AF14">
        <v>9.222505</v>
      </c>
      <c r="AG14">
        <v>50.950789999999998</v>
      </c>
      <c r="AH14">
        <v>44.572744</v>
      </c>
      <c r="AI14">
        <v>0</v>
      </c>
      <c r="AJ14">
        <v>0</v>
      </c>
      <c r="AK14">
        <v>68.830275</v>
      </c>
      <c r="AL14">
        <v>74.367999999999995</v>
      </c>
      <c r="AM14">
        <v>19.346114</v>
      </c>
      <c r="AN14">
        <v>0.77966899999999995</v>
      </c>
      <c r="AO14">
        <v>0</v>
      </c>
      <c r="AP14">
        <v>0.12809999999999999</v>
      </c>
      <c r="AQ14">
        <v>19.920327</v>
      </c>
      <c r="AR14">
        <v>34.776000000000003</v>
      </c>
      <c r="AS14">
        <v>31.958939999999998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3315.3054899999997</v>
      </c>
    </row>
    <row r="15" spans="1:121">
      <c r="A15" t="s">
        <v>57</v>
      </c>
      <c r="B15">
        <v>0</v>
      </c>
      <c r="C15">
        <v>0</v>
      </c>
      <c r="D15">
        <v>30.630393999999999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77.397221999999999</v>
      </c>
      <c r="K15">
        <v>688.41594699999996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10.147</v>
      </c>
      <c r="W15">
        <v>46.399079999999998</v>
      </c>
      <c r="X15">
        <v>148.30237500000001</v>
      </c>
      <c r="Y15">
        <v>0</v>
      </c>
      <c r="Z15">
        <v>0</v>
      </c>
      <c r="AA15">
        <v>28.09872</v>
      </c>
      <c r="AB15">
        <v>48.499828000000001</v>
      </c>
      <c r="AC15">
        <v>34.831252999999997</v>
      </c>
      <c r="AD15">
        <v>0</v>
      </c>
      <c r="AE15">
        <v>39.450268999999999</v>
      </c>
      <c r="AF15">
        <v>9.222505</v>
      </c>
      <c r="AG15">
        <v>50.950789999999998</v>
      </c>
      <c r="AH15">
        <v>44.572744</v>
      </c>
      <c r="AI15">
        <v>0</v>
      </c>
      <c r="AJ15">
        <v>0</v>
      </c>
      <c r="AK15">
        <v>68.830275</v>
      </c>
      <c r="AL15">
        <v>74.367999999999995</v>
      </c>
      <c r="AM15">
        <v>19.346114</v>
      </c>
      <c r="AN15">
        <v>0.77966899999999995</v>
      </c>
      <c r="AO15">
        <v>0</v>
      </c>
      <c r="AP15">
        <v>0.12809999999999999</v>
      </c>
      <c r="AQ15">
        <v>19.920327</v>
      </c>
      <c r="AR15">
        <v>34.776000000000003</v>
      </c>
      <c r="AS15">
        <v>31.958939999999998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3315.3054899999997</v>
      </c>
    </row>
    <row r="16" spans="1:121">
      <c r="A16" t="s">
        <v>58</v>
      </c>
      <c r="B16">
        <v>0</v>
      </c>
      <c r="C16">
        <v>0</v>
      </c>
      <c r="D16">
        <v>30.630393999999999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77.397221999999999</v>
      </c>
      <c r="K16">
        <v>688.41594699999996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10.147</v>
      </c>
      <c r="W16">
        <v>46.399079999999998</v>
      </c>
      <c r="X16">
        <v>148.30237500000001</v>
      </c>
      <c r="Y16">
        <v>0</v>
      </c>
      <c r="Z16">
        <v>0</v>
      </c>
      <c r="AA16">
        <v>28.09872</v>
      </c>
      <c r="AB16">
        <v>48.499828000000001</v>
      </c>
      <c r="AC16">
        <v>34.831252999999997</v>
      </c>
      <c r="AD16">
        <v>0</v>
      </c>
      <c r="AE16">
        <v>39.450268999999999</v>
      </c>
      <c r="AF16">
        <v>9.222505</v>
      </c>
      <c r="AG16">
        <v>50.950789999999998</v>
      </c>
      <c r="AH16">
        <v>44.572744</v>
      </c>
      <c r="AI16">
        <v>0</v>
      </c>
      <c r="AJ16">
        <v>0</v>
      </c>
      <c r="AK16">
        <v>68.830275</v>
      </c>
      <c r="AL16">
        <v>74.367999999999995</v>
      </c>
      <c r="AM16">
        <v>19.346114</v>
      </c>
      <c r="AN16">
        <v>0.77966899999999995</v>
      </c>
      <c r="AO16">
        <v>0</v>
      </c>
      <c r="AP16">
        <v>0.12809999999999999</v>
      </c>
      <c r="AQ16">
        <v>19.920327</v>
      </c>
      <c r="AR16">
        <v>34.776000000000003</v>
      </c>
      <c r="AS16">
        <v>31.958939999999998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3315.3054899999997</v>
      </c>
    </row>
    <row r="17" spans="1:117">
      <c r="A17" t="s">
        <v>59</v>
      </c>
      <c r="B17">
        <v>0</v>
      </c>
      <c r="C17">
        <v>0</v>
      </c>
      <c r="D17">
        <v>30.630393999999999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77.397221999999999</v>
      </c>
      <c r="K17">
        <v>688.41594699999996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10.147</v>
      </c>
      <c r="W17">
        <v>46.399079999999998</v>
      </c>
      <c r="X17">
        <v>148.30237500000001</v>
      </c>
      <c r="Y17">
        <v>0</v>
      </c>
      <c r="Z17">
        <v>0</v>
      </c>
      <c r="AA17">
        <v>28.09872</v>
      </c>
      <c r="AB17">
        <v>48.499828000000001</v>
      </c>
      <c r="AC17">
        <v>34.831252999999997</v>
      </c>
      <c r="AD17">
        <v>0</v>
      </c>
      <c r="AE17">
        <v>39.450268999999999</v>
      </c>
      <c r="AF17">
        <v>9.222505</v>
      </c>
      <c r="AG17">
        <v>50.950789999999998</v>
      </c>
      <c r="AH17">
        <v>44.572744</v>
      </c>
      <c r="AI17">
        <v>0</v>
      </c>
      <c r="AJ17">
        <v>0</v>
      </c>
      <c r="AK17">
        <v>68.830275</v>
      </c>
      <c r="AL17">
        <v>74.367999999999995</v>
      </c>
      <c r="AM17">
        <v>19.346114</v>
      </c>
      <c r="AN17">
        <v>0.77966899999999995</v>
      </c>
      <c r="AO17">
        <v>0</v>
      </c>
      <c r="AP17">
        <v>0.12809999999999999</v>
      </c>
      <c r="AQ17">
        <v>19.920327</v>
      </c>
      <c r="AR17">
        <v>34.776000000000003</v>
      </c>
      <c r="AS17">
        <v>31.958939999999998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3315.3054899999997</v>
      </c>
    </row>
    <row r="18" spans="1:117">
      <c r="A18" t="s">
        <v>60</v>
      </c>
      <c r="B18">
        <v>0</v>
      </c>
      <c r="C18">
        <v>0</v>
      </c>
      <c r="D18">
        <v>30.630393999999999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77.397221999999999</v>
      </c>
      <c r="K18">
        <v>688.41594699999996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10.147</v>
      </c>
      <c r="W18">
        <v>46.399079999999998</v>
      </c>
      <c r="X18">
        <v>148.30237500000001</v>
      </c>
      <c r="Y18">
        <v>0</v>
      </c>
      <c r="Z18">
        <v>0</v>
      </c>
      <c r="AA18">
        <v>28.09872</v>
      </c>
      <c r="AB18">
        <v>48.499828000000001</v>
      </c>
      <c r="AC18">
        <v>34.831252999999997</v>
      </c>
      <c r="AD18">
        <v>0</v>
      </c>
      <c r="AE18">
        <v>39.450268999999999</v>
      </c>
      <c r="AF18">
        <v>9.222505</v>
      </c>
      <c r="AG18">
        <v>50.950789999999998</v>
      </c>
      <c r="AH18">
        <v>44.572744</v>
      </c>
      <c r="AI18">
        <v>0</v>
      </c>
      <c r="AJ18">
        <v>0</v>
      </c>
      <c r="AK18">
        <v>68.830275</v>
      </c>
      <c r="AL18">
        <v>74.367999999999995</v>
      </c>
      <c r="AM18">
        <v>19.346114</v>
      </c>
      <c r="AN18">
        <v>0.77966899999999995</v>
      </c>
      <c r="AO18">
        <v>0</v>
      </c>
      <c r="AP18">
        <v>0.12809999999999999</v>
      </c>
      <c r="AQ18">
        <v>9.9601640000000007</v>
      </c>
      <c r="AR18">
        <v>34.776000000000003</v>
      </c>
      <c r="AS18">
        <v>31.958939999999998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3305.345327</v>
      </c>
    </row>
    <row r="19" spans="1:117">
      <c r="A19" t="s">
        <v>61</v>
      </c>
      <c r="B19">
        <v>0</v>
      </c>
      <c r="C19">
        <v>0</v>
      </c>
      <c r="D19">
        <v>30.630393999999999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77.397221999999999</v>
      </c>
      <c r="K19">
        <v>688.41594699999996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10.147</v>
      </c>
      <c r="W19">
        <v>46.399079999999998</v>
      </c>
      <c r="X19">
        <v>148.30237500000001</v>
      </c>
      <c r="Y19">
        <v>0</v>
      </c>
      <c r="Z19">
        <v>0</v>
      </c>
      <c r="AA19">
        <v>28.09872</v>
      </c>
      <c r="AB19">
        <v>48.499828000000001</v>
      </c>
      <c r="AC19">
        <v>34.831252999999997</v>
      </c>
      <c r="AD19">
        <v>0</v>
      </c>
      <c r="AE19">
        <v>39.450268999999999</v>
      </c>
      <c r="AF19">
        <v>9.222505</v>
      </c>
      <c r="AG19">
        <v>50.950789999999998</v>
      </c>
      <c r="AH19">
        <v>44.572744</v>
      </c>
      <c r="AI19">
        <v>0</v>
      </c>
      <c r="AJ19">
        <v>0</v>
      </c>
      <c r="AK19">
        <v>68.830275</v>
      </c>
      <c r="AL19">
        <v>74.367999999999995</v>
      </c>
      <c r="AM19">
        <v>19.346114</v>
      </c>
      <c r="AN19">
        <v>0.77966899999999995</v>
      </c>
      <c r="AO19">
        <v>0</v>
      </c>
      <c r="AP19">
        <v>0.12809999999999999</v>
      </c>
      <c r="AQ19">
        <v>9.9601640000000007</v>
      </c>
      <c r="AR19">
        <v>34.776000000000003</v>
      </c>
      <c r="AS19">
        <v>31.958939999999998</v>
      </c>
      <c r="AT19">
        <v>20.000032999999998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3305.3453599999998</v>
      </c>
    </row>
    <row r="20" spans="1:117">
      <c r="A20" t="s">
        <v>62</v>
      </c>
      <c r="B20">
        <v>0</v>
      </c>
      <c r="C20">
        <v>0</v>
      </c>
      <c r="D20">
        <v>30.630393999999999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77.397221999999999</v>
      </c>
      <c r="K20">
        <v>688.41594699999996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10.147</v>
      </c>
      <c r="W20">
        <v>46.399079999999998</v>
      </c>
      <c r="X20">
        <v>148.30237500000001</v>
      </c>
      <c r="Y20">
        <v>0</v>
      </c>
      <c r="Z20">
        <v>0</v>
      </c>
      <c r="AA20">
        <v>28.09872</v>
      </c>
      <c r="AB20">
        <v>48.499828000000001</v>
      </c>
      <c r="AC20">
        <v>34.831252999999997</v>
      </c>
      <c r="AD20">
        <v>0</v>
      </c>
      <c r="AE20">
        <v>39.450268999999999</v>
      </c>
      <c r="AF20">
        <v>9.222505</v>
      </c>
      <c r="AG20">
        <v>50.950789999999998</v>
      </c>
      <c r="AH20">
        <v>44.572744</v>
      </c>
      <c r="AI20">
        <v>3.814368</v>
      </c>
      <c r="AJ20">
        <v>0</v>
      </c>
      <c r="AK20">
        <v>68.830275</v>
      </c>
      <c r="AL20">
        <v>74.367999999999995</v>
      </c>
      <c r="AM20">
        <v>19.346114</v>
      </c>
      <c r="AN20">
        <v>0.77966899999999995</v>
      </c>
      <c r="AO20">
        <v>0</v>
      </c>
      <c r="AP20">
        <v>0.12809999999999999</v>
      </c>
      <c r="AQ20">
        <v>9.9601640000000007</v>
      </c>
      <c r="AR20">
        <v>34.776000000000003</v>
      </c>
      <c r="AS20">
        <v>31.958939999999998</v>
      </c>
      <c r="AT20">
        <v>20.000031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3309.1597259999999</v>
      </c>
    </row>
    <row r="21" spans="1:117">
      <c r="A21" t="s">
        <v>63</v>
      </c>
      <c r="B21">
        <v>0</v>
      </c>
      <c r="C21">
        <v>0</v>
      </c>
      <c r="D21">
        <v>30.630393999999999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77.397221999999999</v>
      </c>
      <c r="K21">
        <v>688.41594699999996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10.147</v>
      </c>
      <c r="W21">
        <v>46.399079999999998</v>
      </c>
      <c r="X21">
        <v>148.30237500000001</v>
      </c>
      <c r="Y21">
        <v>0</v>
      </c>
      <c r="Z21">
        <v>0</v>
      </c>
      <c r="AA21">
        <v>28.09872</v>
      </c>
      <c r="AB21">
        <v>48.499828000000001</v>
      </c>
      <c r="AC21">
        <v>34.831252999999997</v>
      </c>
      <c r="AD21">
        <v>0</v>
      </c>
      <c r="AE21">
        <v>39.450268999999999</v>
      </c>
      <c r="AF21">
        <v>9.222505</v>
      </c>
      <c r="AG21">
        <v>50.950789999999998</v>
      </c>
      <c r="AH21">
        <v>44.572744</v>
      </c>
      <c r="AI21">
        <v>3.814368</v>
      </c>
      <c r="AJ21">
        <v>0</v>
      </c>
      <c r="AK21">
        <v>68.830275</v>
      </c>
      <c r="AL21">
        <v>74.367999999999995</v>
      </c>
      <c r="AM21">
        <v>19.346114</v>
      </c>
      <c r="AN21">
        <v>0.77966899999999995</v>
      </c>
      <c r="AO21">
        <v>0</v>
      </c>
      <c r="AP21">
        <v>0.12809999999999999</v>
      </c>
      <c r="AQ21">
        <v>9.9601640000000007</v>
      </c>
      <c r="AR21">
        <v>34.776000000000003</v>
      </c>
      <c r="AS21">
        <v>31.958939999999998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3309.1596949999998</v>
      </c>
    </row>
    <row r="22" spans="1:117">
      <c r="A22" t="s">
        <v>64</v>
      </c>
      <c r="B22">
        <v>0</v>
      </c>
      <c r="C22">
        <v>0</v>
      </c>
      <c r="D22">
        <v>30.630393999999999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77.397221999999999</v>
      </c>
      <c r="K22">
        <v>688.41594699999996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10.147</v>
      </c>
      <c r="W22">
        <v>46.399079999999998</v>
      </c>
      <c r="X22">
        <v>148.30237500000001</v>
      </c>
      <c r="Y22">
        <v>0</v>
      </c>
      <c r="Z22">
        <v>0</v>
      </c>
      <c r="AA22">
        <v>28.09872</v>
      </c>
      <c r="AB22">
        <v>48.499828000000001</v>
      </c>
      <c r="AC22">
        <v>34.831252999999997</v>
      </c>
      <c r="AD22">
        <v>0</v>
      </c>
      <c r="AE22">
        <v>39.450268999999999</v>
      </c>
      <c r="AF22">
        <v>9.222505</v>
      </c>
      <c r="AG22">
        <v>50.950789999999998</v>
      </c>
      <c r="AH22">
        <v>44.572744</v>
      </c>
      <c r="AI22">
        <v>3.814368</v>
      </c>
      <c r="AJ22">
        <v>0</v>
      </c>
      <c r="AK22">
        <v>68.830275</v>
      </c>
      <c r="AL22">
        <v>74.367999999999995</v>
      </c>
      <c r="AM22">
        <v>19.346114</v>
      </c>
      <c r="AN22">
        <v>0.77966899999999995</v>
      </c>
      <c r="AO22">
        <v>0</v>
      </c>
      <c r="AP22">
        <v>0.12809999999999999</v>
      </c>
      <c r="AQ22">
        <v>9.9601640000000007</v>
      </c>
      <c r="AR22">
        <v>34.776000000000003</v>
      </c>
      <c r="AS22">
        <v>31.958939999999998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3309.1596949999998</v>
      </c>
    </row>
    <row r="23" spans="1:117">
      <c r="A23" t="s">
        <v>65</v>
      </c>
      <c r="B23">
        <v>0</v>
      </c>
      <c r="C23">
        <v>0</v>
      </c>
      <c r="D23">
        <v>30.630393999999999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77.397221999999999</v>
      </c>
      <c r="K23">
        <v>688.41594699999996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10.147</v>
      </c>
      <c r="W23">
        <v>46.399079999999998</v>
      </c>
      <c r="X23">
        <v>148.30237500000001</v>
      </c>
      <c r="Y23">
        <v>0</v>
      </c>
      <c r="Z23">
        <v>0</v>
      </c>
      <c r="AA23">
        <v>28.09872</v>
      </c>
      <c r="AB23">
        <v>48.499828000000001</v>
      </c>
      <c r="AC23">
        <v>23.197434999999999</v>
      </c>
      <c r="AD23">
        <v>0</v>
      </c>
      <c r="AE23">
        <v>39.450268999999999</v>
      </c>
      <c r="AF23">
        <v>9.222505</v>
      </c>
      <c r="AG23">
        <v>50.950789999999998</v>
      </c>
      <c r="AH23">
        <v>44.572744</v>
      </c>
      <c r="AI23">
        <v>3.814368</v>
      </c>
      <c r="AJ23">
        <v>0</v>
      </c>
      <c r="AK23">
        <v>68.830275</v>
      </c>
      <c r="AL23">
        <v>74.367999999999995</v>
      </c>
      <c r="AM23">
        <v>19.346114</v>
      </c>
      <c r="AN23">
        <v>0.77966899999999995</v>
      </c>
      <c r="AO23">
        <v>0</v>
      </c>
      <c r="AP23">
        <v>0.12809999999999999</v>
      </c>
      <c r="AQ23">
        <v>0</v>
      </c>
      <c r="AR23">
        <v>34.776000000000003</v>
      </c>
      <c r="AS23">
        <v>31.958939999999998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3287.565713</v>
      </c>
    </row>
    <row r="24" spans="1:117">
      <c r="A24" t="s">
        <v>66</v>
      </c>
      <c r="B24">
        <v>0</v>
      </c>
      <c r="C24">
        <v>0</v>
      </c>
      <c r="D24">
        <v>30.630393999999999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77.397221999999999</v>
      </c>
      <c r="K24">
        <v>688.41594699999996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10.147</v>
      </c>
      <c r="W24">
        <v>46.399079999999998</v>
      </c>
      <c r="X24">
        <v>148.30237500000001</v>
      </c>
      <c r="Y24">
        <v>0</v>
      </c>
      <c r="Z24">
        <v>0</v>
      </c>
      <c r="AA24">
        <v>28.09872</v>
      </c>
      <c r="AB24">
        <v>48.499828000000001</v>
      </c>
      <c r="AC24">
        <v>23.197434999999999</v>
      </c>
      <c r="AD24">
        <v>0</v>
      </c>
      <c r="AE24">
        <v>39.450268999999999</v>
      </c>
      <c r="AF24">
        <v>9.222505</v>
      </c>
      <c r="AG24">
        <v>50.950789999999998</v>
      </c>
      <c r="AH24">
        <v>44.572744</v>
      </c>
      <c r="AI24">
        <v>3.814368</v>
      </c>
      <c r="AJ24">
        <v>0</v>
      </c>
      <c r="AK24">
        <v>68.830275</v>
      </c>
      <c r="AL24">
        <v>74.367999999999995</v>
      </c>
      <c r="AM24">
        <v>19.346114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31.958939999999998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3287.565713</v>
      </c>
    </row>
    <row r="25" spans="1:117">
      <c r="A25" t="s">
        <v>67</v>
      </c>
      <c r="B25">
        <v>0</v>
      </c>
      <c r="C25">
        <v>0</v>
      </c>
      <c r="D25">
        <v>30.630393999999999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77.397221999999999</v>
      </c>
      <c r="K25">
        <v>688.41594699999996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10.147</v>
      </c>
      <c r="W25">
        <v>46.399079999999998</v>
      </c>
      <c r="X25">
        <v>148.30237500000001</v>
      </c>
      <c r="Y25">
        <v>0</v>
      </c>
      <c r="Z25">
        <v>0</v>
      </c>
      <c r="AA25">
        <v>28.09872</v>
      </c>
      <c r="AB25">
        <v>48.499828000000001</v>
      </c>
      <c r="AC25">
        <v>23.197434999999999</v>
      </c>
      <c r="AD25">
        <v>10.858853999999999</v>
      </c>
      <c r="AE25">
        <v>39.450268999999999</v>
      </c>
      <c r="AF25">
        <v>9.222505</v>
      </c>
      <c r="AG25">
        <v>50.950789999999998</v>
      </c>
      <c r="AH25">
        <v>44.572744</v>
      </c>
      <c r="AI25">
        <v>3.814368</v>
      </c>
      <c r="AJ25">
        <v>0</v>
      </c>
      <c r="AK25">
        <v>68.830275</v>
      </c>
      <c r="AL25">
        <v>74.367999999999995</v>
      </c>
      <c r="AM25">
        <v>19.346114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31.958939999999998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3298.424567</v>
      </c>
    </row>
    <row r="26" spans="1:117">
      <c r="A26" t="s">
        <v>68</v>
      </c>
      <c r="B26">
        <v>0</v>
      </c>
      <c r="C26">
        <v>0</v>
      </c>
      <c r="D26">
        <v>30.630393999999999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77.397221999999999</v>
      </c>
      <c r="K26">
        <v>688.41594699999996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10.147</v>
      </c>
      <c r="W26">
        <v>46.399079999999998</v>
      </c>
      <c r="X26">
        <v>148.30237500000001</v>
      </c>
      <c r="Y26">
        <v>0</v>
      </c>
      <c r="Z26">
        <v>0</v>
      </c>
      <c r="AA26">
        <v>28.09872</v>
      </c>
      <c r="AB26">
        <v>48.499828000000001</v>
      </c>
      <c r="AC26">
        <v>23.197434999999999</v>
      </c>
      <c r="AD26">
        <v>10.858853999999999</v>
      </c>
      <c r="AE26">
        <v>39.450268999999999</v>
      </c>
      <c r="AF26">
        <v>9.222505</v>
      </c>
      <c r="AG26">
        <v>50.950789999999998</v>
      </c>
      <c r="AH26">
        <v>44.572744</v>
      </c>
      <c r="AI26">
        <v>3.814368</v>
      </c>
      <c r="AJ26">
        <v>0</v>
      </c>
      <c r="AK26">
        <v>68.830275</v>
      </c>
      <c r="AL26">
        <v>74.367999999999995</v>
      </c>
      <c r="AM26">
        <v>19.346114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31.958939999999998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3298.424567</v>
      </c>
    </row>
    <row r="27" spans="1:117">
      <c r="A27" t="s">
        <v>69</v>
      </c>
      <c r="B27">
        <v>0</v>
      </c>
      <c r="C27">
        <v>0</v>
      </c>
      <c r="D27">
        <v>29.978683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77.397221999999999</v>
      </c>
      <c r="K27">
        <v>688.41594699999996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10.147</v>
      </c>
      <c r="W27">
        <v>46.399079999999998</v>
      </c>
      <c r="X27">
        <v>148.30237500000001</v>
      </c>
      <c r="Y27">
        <v>0</v>
      </c>
      <c r="Z27">
        <v>0</v>
      </c>
      <c r="AA27">
        <v>28.09872</v>
      </c>
      <c r="AB27">
        <v>48.499828000000001</v>
      </c>
      <c r="AC27">
        <v>23.197434999999999</v>
      </c>
      <c r="AD27">
        <v>10.858853999999999</v>
      </c>
      <c r="AE27">
        <v>39.450268999999999</v>
      </c>
      <c r="AF27">
        <v>9.222505</v>
      </c>
      <c r="AG27">
        <v>50.950789999999998</v>
      </c>
      <c r="AH27">
        <v>44.572744</v>
      </c>
      <c r="AI27">
        <v>3.814368</v>
      </c>
      <c r="AJ27">
        <v>0</v>
      </c>
      <c r="AK27">
        <v>68.830275</v>
      </c>
      <c r="AL27">
        <v>74.367999999999995</v>
      </c>
      <c r="AM27">
        <v>19.346114</v>
      </c>
      <c r="AN27">
        <v>0.77966899999999995</v>
      </c>
      <c r="AO27">
        <v>0</v>
      </c>
      <c r="AP27">
        <v>0.12809999999999999</v>
      </c>
      <c r="AQ27">
        <v>0</v>
      </c>
      <c r="AR27">
        <v>34.776000000000003</v>
      </c>
      <c r="AS27">
        <v>31.958939999999998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3297.7728580000003</v>
      </c>
    </row>
    <row r="28" spans="1:117">
      <c r="A28" t="s">
        <v>70</v>
      </c>
      <c r="B28">
        <v>0</v>
      </c>
      <c r="C28">
        <v>0</v>
      </c>
      <c r="D28">
        <v>29.978683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77.397221999999999</v>
      </c>
      <c r="K28">
        <v>688.41594699999996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10.147</v>
      </c>
      <c r="W28">
        <v>46.399079999999998</v>
      </c>
      <c r="X28">
        <v>148.30237500000001</v>
      </c>
      <c r="Y28">
        <v>0</v>
      </c>
      <c r="Z28">
        <v>0</v>
      </c>
      <c r="AA28">
        <v>28.09872</v>
      </c>
      <c r="AB28">
        <v>48.499828000000001</v>
      </c>
      <c r="AC28">
        <v>23.197434999999999</v>
      </c>
      <c r="AD28">
        <v>10.858853999999999</v>
      </c>
      <c r="AE28">
        <v>39.450268999999999</v>
      </c>
      <c r="AF28">
        <v>9.222505</v>
      </c>
      <c r="AG28">
        <v>50.950789999999998</v>
      </c>
      <c r="AH28">
        <v>44.572744</v>
      </c>
      <c r="AI28">
        <v>7.6287349999999998</v>
      </c>
      <c r="AJ28">
        <v>0</v>
      </c>
      <c r="AK28">
        <v>68.830275</v>
      </c>
      <c r="AL28">
        <v>74.367999999999995</v>
      </c>
      <c r="AM28">
        <v>19.346114</v>
      </c>
      <c r="AN28">
        <v>0.77966899999999995</v>
      </c>
      <c r="AO28">
        <v>0</v>
      </c>
      <c r="AP28">
        <v>0.12809999999999999</v>
      </c>
      <c r="AQ28">
        <v>0</v>
      </c>
      <c r="AR28">
        <v>34.776000000000003</v>
      </c>
      <c r="AS28">
        <v>31.958939999999998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3301.587223</v>
      </c>
    </row>
    <row r="29" spans="1:117">
      <c r="A29" t="s">
        <v>71</v>
      </c>
      <c r="B29">
        <v>0</v>
      </c>
      <c r="C29">
        <v>0</v>
      </c>
      <c r="D29">
        <v>29.978683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77.397221999999999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10.147</v>
      </c>
      <c r="W29">
        <v>46.399079999999998</v>
      </c>
      <c r="X29">
        <v>148.30237500000001</v>
      </c>
      <c r="Y29">
        <v>0</v>
      </c>
      <c r="Z29">
        <v>0</v>
      </c>
      <c r="AA29">
        <v>28.09872</v>
      </c>
      <c r="AB29">
        <v>48.499828000000001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50.950789999999998</v>
      </c>
      <c r="AH29">
        <v>44.572744</v>
      </c>
      <c r="AI29">
        <v>39.193389000000003</v>
      </c>
      <c r="AJ29">
        <v>0</v>
      </c>
      <c r="AK29">
        <v>68.830275</v>
      </c>
      <c r="AL29">
        <v>74.367999999999995</v>
      </c>
      <c r="AM29">
        <v>19.346114</v>
      </c>
      <c r="AN29">
        <v>0.77966899999999995</v>
      </c>
      <c r="AO29">
        <v>0</v>
      </c>
      <c r="AP29">
        <v>0.12809999999999999</v>
      </c>
      <c r="AQ29">
        <v>0</v>
      </c>
      <c r="AR29">
        <v>34.776000000000003</v>
      </c>
      <c r="AS29">
        <v>31.958939999999998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3333.451877</v>
      </c>
    </row>
    <row r="30" spans="1:117">
      <c r="A30" t="s">
        <v>72</v>
      </c>
      <c r="B30">
        <v>0</v>
      </c>
      <c r="C30">
        <v>0</v>
      </c>
      <c r="D30">
        <v>29.978683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77.397221999999999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10.147</v>
      </c>
      <c r="W30">
        <v>46.399079999999998</v>
      </c>
      <c r="X30">
        <v>148.30237500000001</v>
      </c>
      <c r="Y30">
        <v>0</v>
      </c>
      <c r="Z30">
        <v>0</v>
      </c>
      <c r="AA30">
        <v>28.09872</v>
      </c>
      <c r="AB30">
        <v>48.499828000000001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50.950789999999998</v>
      </c>
      <c r="AH30">
        <v>44.572744</v>
      </c>
      <c r="AI30">
        <v>39.193389000000003</v>
      </c>
      <c r="AJ30">
        <v>0</v>
      </c>
      <c r="AK30">
        <v>68.830275</v>
      </c>
      <c r="AL30">
        <v>74.367999999999995</v>
      </c>
      <c r="AM30">
        <v>19.346114</v>
      </c>
      <c r="AN30">
        <v>0.77966899999999995</v>
      </c>
      <c r="AO30">
        <v>0</v>
      </c>
      <c r="AP30">
        <v>0.12809999999999999</v>
      </c>
      <c r="AQ30">
        <v>0</v>
      </c>
      <c r="AR30">
        <v>34.776000000000003</v>
      </c>
      <c r="AS30">
        <v>31.958939999999998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3333.451877</v>
      </c>
    </row>
    <row r="31" spans="1:117">
      <c r="A31" t="s">
        <v>73</v>
      </c>
      <c r="B31">
        <v>0</v>
      </c>
      <c r="C31">
        <v>0</v>
      </c>
      <c r="D31">
        <v>29.978683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77.397221999999999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24.338981</v>
      </c>
      <c r="T31">
        <v>3.0945860000000001</v>
      </c>
      <c r="U31">
        <v>414</v>
      </c>
      <c r="V31">
        <v>10.147</v>
      </c>
      <c r="W31">
        <v>46.399079999999998</v>
      </c>
      <c r="X31">
        <v>148.30237500000001</v>
      </c>
      <c r="Y31">
        <v>0</v>
      </c>
      <c r="Z31">
        <v>0</v>
      </c>
      <c r="AA31">
        <v>27.65</v>
      </c>
      <c r="AB31">
        <v>48.499828000000001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50.950789999999998</v>
      </c>
      <c r="AH31">
        <v>44.572744</v>
      </c>
      <c r="AI31">
        <v>39.193389000000003</v>
      </c>
      <c r="AJ31">
        <v>0</v>
      </c>
      <c r="AK31">
        <v>68.830275</v>
      </c>
      <c r="AL31">
        <v>74.367999999999995</v>
      </c>
      <c r="AM31">
        <v>19.346114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31.958939999999998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3324.805057</v>
      </c>
    </row>
    <row r="32" spans="1:117">
      <c r="A32" t="s">
        <v>74</v>
      </c>
      <c r="B32">
        <v>0</v>
      </c>
      <c r="C32">
        <v>0</v>
      </c>
      <c r="D32">
        <v>29.978683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77.397221999999999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414</v>
      </c>
      <c r="V32">
        <v>10.147</v>
      </c>
      <c r="W32">
        <v>46.399079999999998</v>
      </c>
      <c r="X32">
        <v>148.30237500000001</v>
      </c>
      <c r="Y32">
        <v>0</v>
      </c>
      <c r="Z32">
        <v>0</v>
      </c>
      <c r="AA32">
        <v>27.65</v>
      </c>
      <c r="AB32">
        <v>48.499828000000001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50.950789999999998</v>
      </c>
      <c r="AH32">
        <v>44.572744</v>
      </c>
      <c r="AI32">
        <v>39.193389000000003</v>
      </c>
      <c r="AJ32">
        <v>0</v>
      </c>
      <c r="AK32">
        <v>68.830275</v>
      </c>
      <c r="AL32">
        <v>74.367999999999995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34.776000000000003</v>
      </c>
      <c r="AS32">
        <v>31.958939999999998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3328.1050570000002</v>
      </c>
    </row>
    <row r="33" spans="1:117">
      <c r="A33" t="s">
        <v>75</v>
      </c>
      <c r="B33">
        <v>0</v>
      </c>
      <c r="C33">
        <v>0</v>
      </c>
      <c r="D33">
        <v>29.978683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77.397221999999999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414</v>
      </c>
      <c r="V33">
        <v>10.147</v>
      </c>
      <c r="W33">
        <v>46.399079999999998</v>
      </c>
      <c r="X33">
        <v>148.30237500000001</v>
      </c>
      <c r="Y33">
        <v>0</v>
      </c>
      <c r="Z33">
        <v>0</v>
      </c>
      <c r="AA33">
        <v>27.65</v>
      </c>
      <c r="AB33">
        <v>48.499828000000001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50.950789999999998</v>
      </c>
      <c r="AH33">
        <v>44.572744</v>
      </c>
      <c r="AI33">
        <v>39.193389000000003</v>
      </c>
      <c r="AJ33">
        <v>0</v>
      </c>
      <c r="AK33">
        <v>68.830275</v>
      </c>
      <c r="AL33">
        <v>74.367999999999995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34.776000000000003</v>
      </c>
      <c r="AS33">
        <v>31.958939999999998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3328.1050570000002</v>
      </c>
    </row>
    <row r="34" spans="1:117">
      <c r="A34" t="s">
        <v>76</v>
      </c>
      <c r="B34">
        <v>0</v>
      </c>
      <c r="C34">
        <v>0</v>
      </c>
      <c r="D34">
        <v>29.978683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77.397221999999999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414</v>
      </c>
      <c r="V34">
        <v>10.147</v>
      </c>
      <c r="W34">
        <v>46.399079999999998</v>
      </c>
      <c r="X34">
        <v>148.30237500000001</v>
      </c>
      <c r="Y34">
        <v>0</v>
      </c>
      <c r="Z34">
        <v>0</v>
      </c>
      <c r="AA34">
        <v>27.65</v>
      </c>
      <c r="AB34">
        <v>48.499828000000001</v>
      </c>
      <c r="AC34">
        <v>23.197434999999999</v>
      </c>
      <c r="AD34">
        <v>10.858853999999999</v>
      </c>
      <c r="AE34">
        <v>59.175403000000003</v>
      </c>
      <c r="AF34">
        <v>9.222505</v>
      </c>
      <c r="AG34">
        <v>50.950789999999998</v>
      </c>
      <c r="AH34">
        <v>44.572744</v>
      </c>
      <c r="AI34">
        <v>39.193389000000003</v>
      </c>
      <c r="AJ34">
        <v>0</v>
      </c>
      <c r="AK34">
        <v>68.830275</v>
      </c>
      <c r="AL34">
        <v>74.367999999999995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34.776000000000003</v>
      </c>
      <c r="AS34">
        <v>31.958939999999998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3347.8301910000005</v>
      </c>
    </row>
    <row r="35" spans="1:117">
      <c r="A35" t="s">
        <v>77</v>
      </c>
      <c r="B35">
        <v>0</v>
      </c>
      <c r="C35">
        <v>0</v>
      </c>
      <c r="D35">
        <v>29.978683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77.397221999999999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414</v>
      </c>
      <c r="V35">
        <v>10.147</v>
      </c>
      <c r="W35">
        <v>46.399079999999998</v>
      </c>
      <c r="X35">
        <v>148.30237500000001</v>
      </c>
      <c r="Y35">
        <v>0</v>
      </c>
      <c r="Z35">
        <v>0</v>
      </c>
      <c r="AA35">
        <v>27.65</v>
      </c>
      <c r="AB35">
        <v>48.499828000000001</v>
      </c>
      <c r="AC35">
        <v>23.197434999999999</v>
      </c>
      <c r="AD35">
        <v>10.858853999999999</v>
      </c>
      <c r="AE35">
        <v>59.175403000000003</v>
      </c>
      <c r="AF35">
        <v>9.222505</v>
      </c>
      <c r="AG35">
        <v>50.950789999999998</v>
      </c>
      <c r="AH35">
        <v>44.572744</v>
      </c>
      <c r="AI35">
        <v>7.6287349999999998</v>
      </c>
      <c r="AJ35">
        <v>0</v>
      </c>
      <c r="AK35">
        <v>68.830275</v>
      </c>
      <c r="AL35">
        <v>74.367999999999995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31.958939999999998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3316.2655370000002</v>
      </c>
    </row>
    <row r="36" spans="1:117">
      <c r="A36" t="s">
        <v>78</v>
      </c>
      <c r="B36">
        <v>0</v>
      </c>
      <c r="C36">
        <v>0</v>
      </c>
      <c r="D36">
        <v>29.978683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77.397221999999999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414</v>
      </c>
      <c r="V36">
        <v>9.3469999999999995</v>
      </c>
      <c r="W36">
        <v>46.399079999999998</v>
      </c>
      <c r="X36">
        <v>148.30237500000001</v>
      </c>
      <c r="Y36">
        <v>0</v>
      </c>
      <c r="Z36">
        <v>0</v>
      </c>
      <c r="AA36">
        <v>27.65</v>
      </c>
      <c r="AB36">
        <v>48.499828000000001</v>
      </c>
      <c r="AC36">
        <v>23.197434999999999</v>
      </c>
      <c r="AD36">
        <v>10.858853999999999</v>
      </c>
      <c r="AE36">
        <v>59.175403000000003</v>
      </c>
      <c r="AF36">
        <v>9.222505</v>
      </c>
      <c r="AG36">
        <v>50.950789999999998</v>
      </c>
      <c r="AH36">
        <v>26.520783000000002</v>
      </c>
      <c r="AI36">
        <v>3.814368</v>
      </c>
      <c r="AJ36">
        <v>0</v>
      </c>
      <c r="AK36">
        <v>68.830275</v>
      </c>
      <c r="AL36">
        <v>74.367999999999995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31.958939999999998</v>
      </c>
      <c r="AT36">
        <v>20.000032999999998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1.0164470000000001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3292.8908080000001</v>
      </c>
    </row>
    <row r="37" spans="1:117">
      <c r="A37" t="s">
        <v>79</v>
      </c>
      <c r="B37">
        <v>0</v>
      </c>
      <c r="C37">
        <v>0</v>
      </c>
      <c r="D37">
        <v>29.978683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77.397221999999999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414</v>
      </c>
      <c r="V37">
        <v>9.3469999999999995</v>
      </c>
      <c r="W37">
        <v>46.399079999999998</v>
      </c>
      <c r="X37">
        <v>148.30237500000001</v>
      </c>
      <c r="Y37">
        <v>0</v>
      </c>
      <c r="Z37">
        <v>0</v>
      </c>
      <c r="AA37">
        <v>27.65</v>
      </c>
      <c r="AB37">
        <v>48.499828000000001</v>
      </c>
      <c r="AC37">
        <v>23.197434999999999</v>
      </c>
      <c r="AD37">
        <v>10.858853999999999</v>
      </c>
      <c r="AE37">
        <v>59.175403000000003</v>
      </c>
      <c r="AF37">
        <v>9.222505</v>
      </c>
      <c r="AG37">
        <v>50.950789999999998</v>
      </c>
      <c r="AH37">
        <v>26.520783000000002</v>
      </c>
      <c r="AI37">
        <v>0</v>
      </c>
      <c r="AJ37">
        <v>0</v>
      </c>
      <c r="AK37">
        <v>68.830275</v>
      </c>
      <c r="AL37">
        <v>74.367999999999995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40.847999999999999</v>
      </c>
      <c r="AS37">
        <v>31.958939999999998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1.0164470000000001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3295.1484130000008</v>
      </c>
    </row>
    <row r="38" spans="1:117">
      <c r="A38" t="s">
        <v>80</v>
      </c>
      <c r="B38">
        <v>0</v>
      </c>
      <c r="C38">
        <v>0</v>
      </c>
      <c r="D38">
        <v>29.978683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77.397221999999999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414</v>
      </c>
      <c r="V38">
        <v>10.147</v>
      </c>
      <c r="W38">
        <v>46.399079999999998</v>
      </c>
      <c r="X38">
        <v>148.30237500000001</v>
      </c>
      <c r="Y38">
        <v>0</v>
      </c>
      <c r="Z38">
        <v>0</v>
      </c>
      <c r="AA38">
        <v>27.65</v>
      </c>
      <c r="AB38">
        <v>48.499828000000001</v>
      </c>
      <c r="AC38">
        <v>23.197434999999999</v>
      </c>
      <c r="AD38">
        <v>0</v>
      </c>
      <c r="AE38">
        <v>59.175403000000003</v>
      </c>
      <c r="AF38">
        <v>9.222505</v>
      </c>
      <c r="AG38">
        <v>50.950789999999998</v>
      </c>
      <c r="AH38">
        <v>26.520783000000002</v>
      </c>
      <c r="AI38">
        <v>0</v>
      </c>
      <c r="AJ38">
        <v>0</v>
      </c>
      <c r="AK38">
        <v>68.830275</v>
      </c>
      <c r="AL38">
        <v>74.367999999999995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40.847999999999999</v>
      </c>
      <c r="AS38">
        <v>31.958939999999998</v>
      </c>
      <c r="AT38">
        <v>20.000024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3285.0895770000002</v>
      </c>
    </row>
    <row r="39" spans="1:117">
      <c r="A39" t="s">
        <v>81</v>
      </c>
      <c r="B39">
        <v>0</v>
      </c>
      <c r="C39">
        <v>0</v>
      </c>
      <c r="D39">
        <v>29.326972000000001</v>
      </c>
      <c r="E39">
        <v>0</v>
      </c>
      <c r="F39">
        <v>0</v>
      </c>
      <c r="G39">
        <v>81.591623999999996</v>
      </c>
      <c r="H39">
        <v>0</v>
      </c>
      <c r="I39">
        <v>0</v>
      </c>
      <c r="J39">
        <v>77.397221999999999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414</v>
      </c>
      <c r="V39">
        <v>9.3469999999999995</v>
      </c>
      <c r="W39">
        <v>40.899079999999998</v>
      </c>
      <c r="X39">
        <v>131.10237499999999</v>
      </c>
      <c r="Y39">
        <v>0</v>
      </c>
      <c r="Z39">
        <v>0</v>
      </c>
      <c r="AA39">
        <v>27.65</v>
      </c>
      <c r="AB39">
        <v>48.499828000000001</v>
      </c>
      <c r="AC39">
        <v>11.598717000000001</v>
      </c>
      <c r="AD39">
        <v>0</v>
      </c>
      <c r="AE39">
        <v>59.175403000000003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68.830275</v>
      </c>
      <c r="AL39">
        <v>70.882000000000005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40.847999999999999</v>
      </c>
      <c r="AS39">
        <v>31.958939999999998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3218.3158940000003</v>
      </c>
    </row>
    <row r="40" spans="1:117">
      <c r="A40" t="s">
        <v>82</v>
      </c>
      <c r="B40">
        <v>0</v>
      </c>
      <c r="C40">
        <v>0</v>
      </c>
      <c r="D40">
        <v>29.326972000000001</v>
      </c>
      <c r="E40">
        <v>0</v>
      </c>
      <c r="F40">
        <v>0</v>
      </c>
      <c r="G40">
        <v>81.591623999999996</v>
      </c>
      <c r="H40">
        <v>0</v>
      </c>
      <c r="I40">
        <v>0</v>
      </c>
      <c r="J40">
        <v>77.397221999999999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414</v>
      </c>
      <c r="V40">
        <v>9.3469999999999995</v>
      </c>
      <c r="W40">
        <v>40.899079999999998</v>
      </c>
      <c r="X40">
        <v>131.10237499999999</v>
      </c>
      <c r="Y40">
        <v>0</v>
      </c>
      <c r="Z40">
        <v>0</v>
      </c>
      <c r="AA40">
        <v>27.65</v>
      </c>
      <c r="AB40">
        <v>48.499828000000001</v>
      </c>
      <c r="AC40">
        <v>11.598717000000001</v>
      </c>
      <c r="AD40">
        <v>0</v>
      </c>
      <c r="AE40">
        <v>59.175403000000003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68.830275</v>
      </c>
      <c r="AL40">
        <v>70.882000000000005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31.958939999999998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3212.2438940000002</v>
      </c>
    </row>
    <row r="41" spans="1:117">
      <c r="A41" t="s">
        <v>83</v>
      </c>
      <c r="B41">
        <v>0</v>
      </c>
      <c r="C41">
        <v>0</v>
      </c>
      <c r="D41">
        <v>29.326972000000001</v>
      </c>
      <c r="E41">
        <v>0</v>
      </c>
      <c r="F41">
        <v>0</v>
      </c>
      <c r="G41">
        <v>81.591623999999996</v>
      </c>
      <c r="H41">
        <v>0</v>
      </c>
      <c r="I41">
        <v>0</v>
      </c>
      <c r="J41">
        <v>77.397221999999999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414</v>
      </c>
      <c r="V41">
        <v>9.3469999999999995</v>
      </c>
      <c r="W41">
        <v>40.899079999999998</v>
      </c>
      <c r="X41">
        <v>131.10237499999999</v>
      </c>
      <c r="Y41">
        <v>0</v>
      </c>
      <c r="Z41">
        <v>0</v>
      </c>
      <c r="AA41">
        <v>27.65</v>
      </c>
      <c r="AB41">
        <v>48.499828000000001</v>
      </c>
      <c r="AC41">
        <v>11.598717000000001</v>
      </c>
      <c r="AD41">
        <v>0</v>
      </c>
      <c r="AE41">
        <v>59.175403000000003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68.830275</v>
      </c>
      <c r="AL41">
        <v>70.882000000000005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31.958939999999998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3212.2438940000002</v>
      </c>
    </row>
    <row r="42" spans="1:117">
      <c r="A42" t="s">
        <v>84</v>
      </c>
      <c r="B42">
        <v>0</v>
      </c>
      <c r="C42">
        <v>0</v>
      </c>
      <c r="D42">
        <v>29.326972000000001</v>
      </c>
      <c r="E42">
        <v>0</v>
      </c>
      <c r="F42">
        <v>0</v>
      </c>
      <c r="G42">
        <v>81.591623999999996</v>
      </c>
      <c r="H42">
        <v>0</v>
      </c>
      <c r="I42">
        <v>0</v>
      </c>
      <c r="J42">
        <v>77.397221999999999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414</v>
      </c>
      <c r="V42">
        <v>9.3469999999999995</v>
      </c>
      <c r="W42">
        <v>40.899079999999998</v>
      </c>
      <c r="X42">
        <v>131.10237499999999</v>
      </c>
      <c r="Y42">
        <v>0</v>
      </c>
      <c r="Z42">
        <v>0</v>
      </c>
      <c r="AA42">
        <v>27.65</v>
      </c>
      <c r="AB42">
        <v>48.499828000000001</v>
      </c>
      <c r="AC42">
        <v>11.598717000000001</v>
      </c>
      <c r="AD42">
        <v>0</v>
      </c>
      <c r="AE42">
        <v>59.175403000000003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68.830275</v>
      </c>
      <c r="AL42">
        <v>70.882000000000005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31.958939999999998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3212.2438940000002</v>
      </c>
    </row>
    <row r="43" spans="1:117">
      <c r="A43" t="s">
        <v>85</v>
      </c>
      <c r="B43">
        <v>0</v>
      </c>
      <c r="C43">
        <v>0</v>
      </c>
      <c r="D43">
        <v>29.326972000000001</v>
      </c>
      <c r="E43">
        <v>0</v>
      </c>
      <c r="F43">
        <v>0</v>
      </c>
      <c r="G43">
        <v>81.591623999999996</v>
      </c>
      <c r="H43">
        <v>0</v>
      </c>
      <c r="I43">
        <v>0</v>
      </c>
      <c r="J43">
        <v>77.397221999999999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414</v>
      </c>
      <c r="V43">
        <v>9.3469999999999995</v>
      </c>
      <c r="W43">
        <v>40.899079999999998</v>
      </c>
      <c r="X43">
        <v>131.10237499999999</v>
      </c>
      <c r="Y43">
        <v>0</v>
      </c>
      <c r="Z43">
        <v>0</v>
      </c>
      <c r="AA43">
        <v>0</v>
      </c>
      <c r="AB43">
        <v>32.333219</v>
      </c>
      <c r="AC43">
        <v>11.598717000000001</v>
      </c>
      <c r="AD43">
        <v>0</v>
      </c>
      <c r="AE43">
        <v>59.175403000000003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68.830275</v>
      </c>
      <c r="AL43">
        <v>72.625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31.958939999999998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3170.1702850000001</v>
      </c>
    </row>
    <row r="44" spans="1:117">
      <c r="A44" t="s">
        <v>86</v>
      </c>
      <c r="B44">
        <v>0</v>
      </c>
      <c r="C44">
        <v>0</v>
      </c>
      <c r="D44">
        <v>29.326972000000001</v>
      </c>
      <c r="E44">
        <v>0</v>
      </c>
      <c r="F44">
        <v>0</v>
      </c>
      <c r="G44">
        <v>81.591623999999996</v>
      </c>
      <c r="H44">
        <v>0</v>
      </c>
      <c r="I44">
        <v>0</v>
      </c>
      <c r="J44">
        <v>77.397221999999999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414</v>
      </c>
      <c r="V44">
        <v>9.4659999999999993</v>
      </c>
      <c r="W44">
        <v>40.899079999999998</v>
      </c>
      <c r="X44">
        <v>131.10237499999999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59.175403000000003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68.830275</v>
      </c>
      <c r="AL44">
        <v>72.625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34.776000000000003</v>
      </c>
      <c r="AS44">
        <v>31.958939999999998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3170.2892849999998</v>
      </c>
    </row>
    <row r="45" spans="1:117">
      <c r="A45" t="s">
        <v>87</v>
      </c>
      <c r="B45">
        <v>0</v>
      </c>
      <c r="C45">
        <v>0</v>
      </c>
      <c r="D45">
        <v>29.326972000000001</v>
      </c>
      <c r="E45">
        <v>0</v>
      </c>
      <c r="F45">
        <v>0</v>
      </c>
      <c r="G45">
        <v>81.591623999999996</v>
      </c>
      <c r="H45">
        <v>0</v>
      </c>
      <c r="I45">
        <v>0</v>
      </c>
      <c r="J45">
        <v>77.397221999999999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414</v>
      </c>
      <c r="V45">
        <v>9.7100000000000009</v>
      </c>
      <c r="W45">
        <v>40.899079999999998</v>
      </c>
      <c r="X45">
        <v>131.10237499999999</v>
      </c>
      <c r="Y45">
        <v>0</v>
      </c>
      <c r="Z45">
        <v>0</v>
      </c>
      <c r="AA45">
        <v>0</v>
      </c>
      <c r="AB45">
        <v>16.166609000000001</v>
      </c>
      <c r="AC45">
        <v>11.598717000000001</v>
      </c>
      <c r="AD45">
        <v>0</v>
      </c>
      <c r="AE45">
        <v>59.175403000000003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68.830275</v>
      </c>
      <c r="AL45">
        <v>72.625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34.776000000000003</v>
      </c>
      <c r="AS45">
        <v>31.958939999999998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3154.3666749999998</v>
      </c>
    </row>
    <row r="46" spans="1:117">
      <c r="A46" t="s">
        <v>88</v>
      </c>
      <c r="B46">
        <v>0</v>
      </c>
      <c r="C46">
        <v>0</v>
      </c>
      <c r="D46">
        <v>29.326972000000001</v>
      </c>
      <c r="E46">
        <v>0</v>
      </c>
      <c r="F46">
        <v>0</v>
      </c>
      <c r="G46">
        <v>81.591623999999996</v>
      </c>
      <c r="H46">
        <v>0</v>
      </c>
      <c r="I46">
        <v>0</v>
      </c>
      <c r="J46">
        <v>77.397221999999999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414</v>
      </c>
      <c r="V46">
        <v>10.147</v>
      </c>
      <c r="W46">
        <v>40.899079999999998</v>
      </c>
      <c r="X46">
        <v>131.10237499999999</v>
      </c>
      <c r="Y46">
        <v>0</v>
      </c>
      <c r="Z46">
        <v>0</v>
      </c>
      <c r="AA46">
        <v>0</v>
      </c>
      <c r="AB46">
        <v>16.166609000000001</v>
      </c>
      <c r="AC46">
        <v>11.598717000000001</v>
      </c>
      <c r="AD46">
        <v>0</v>
      </c>
      <c r="AE46">
        <v>59.175403000000003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68.830275</v>
      </c>
      <c r="AL46">
        <v>72.625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34.776000000000003</v>
      </c>
      <c r="AS46">
        <v>31.958939999999998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3154.8036749999997</v>
      </c>
    </row>
    <row r="47" spans="1:117">
      <c r="A47" t="s">
        <v>89</v>
      </c>
      <c r="B47">
        <v>0</v>
      </c>
      <c r="C47">
        <v>0</v>
      </c>
      <c r="D47">
        <v>29.326972000000001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77.397221999999999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414</v>
      </c>
      <c r="V47">
        <v>10.147</v>
      </c>
      <c r="W47">
        <v>46.399079999999998</v>
      </c>
      <c r="X47">
        <v>148.30237500000001</v>
      </c>
      <c r="Y47">
        <v>0</v>
      </c>
      <c r="Z47">
        <v>0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68.830275</v>
      </c>
      <c r="AL47">
        <v>72.625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40.847999999999999</v>
      </c>
      <c r="AS47">
        <v>31.958939999999998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3162.5147729999999</v>
      </c>
    </row>
    <row r="48" spans="1:117">
      <c r="A48" t="s">
        <v>90</v>
      </c>
      <c r="B48">
        <v>0</v>
      </c>
      <c r="C48">
        <v>0</v>
      </c>
      <c r="D48">
        <v>29.326972000000001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77.397221999999999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414</v>
      </c>
      <c r="V48">
        <v>10.147</v>
      </c>
      <c r="W48">
        <v>40.899079999999998</v>
      </c>
      <c r="X48">
        <v>131.10237499999999</v>
      </c>
      <c r="Y48">
        <v>0</v>
      </c>
      <c r="Z48">
        <v>0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68.830275</v>
      </c>
      <c r="AL48">
        <v>72.625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40.847999999999999</v>
      </c>
      <c r="AS48">
        <v>31.958939999999998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3139.8129729999996</v>
      </c>
    </row>
    <row r="49" spans="1:117">
      <c r="A49" t="s">
        <v>91</v>
      </c>
      <c r="B49">
        <v>0</v>
      </c>
      <c r="C49">
        <v>0</v>
      </c>
      <c r="D49">
        <v>29.326972000000001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414</v>
      </c>
      <c r="V49">
        <v>10.147</v>
      </c>
      <c r="W49">
        <v>40.899079999999998</v>
      </c>
      <c r="X49">
        <v>131.10237499999999</v>
      </c>
      <c r="Y49">
        <v>0</v>
      </c>
      <c r="Z49">
        <v>0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68.830275</v>
      </c>
      <c r="AL49">
        <v>53.451999999999998</v>
      </c>
      <c r="AM49">
        <v>19.346114</v>
      </c>
      <c r="AN49">
        <v>0.77966899999999995</v>
      </c>
      <c r="AO49">
        <v>0</v>
      </c>
      <c r="AP49">
        <v>0.76859999999999995</v>
      </c>
      <c r="AQ49">
        <v>0</v>
      </c>
      <c r="AR49">
        <v>40.847999999999999</v>
      </c>
      <c r="AS49">
        <v>31.958939999999998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3120.0507269999994</v>
      </c>
    </row>
    <row r="50" spans="1:117">
      <c r="A50" t="s">
        <v>92</v>
      </c>
      <c r="B50">
        <v>0</v>
      </c>
      <c r="C50">
        <v>0</v>
      </c>
      <c r="D50">
        <v>29.326972000000001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414</v>
      </c>
      <c r="V50">
        <v>10.147</v>
      </c>
      <c r="W50">
        <v>40.899079999999998</v>
      </c>
      <c r="X50">
        <v>131.10237499999999</v>
      </c>
      <c r="Y50">
        <v>0</v>
      </c>
      <c r="Z50">
        <v>0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68.830275</v>
      </c>
      <c r="AL50">
        <v>53.451999999999998</v>
      </c>
      <c r="AM50">
        <v>19.346114</v>
      </c>
      <c r="AN50">
        <v>0.77966899999999995</v>
      </c>
      <c r="AO50">
        <v>0</v>
      </c>
      <c r="AP50">
        <v>6.9173999999999998</v>
      </c>
      <c r="AQ50">
        <v>0</v>
      </c>
      <c r="AR50">
        <v>34.776000000000003</v>
      </c>
      <c r="AS50">
        <v>31.958939999999998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3120.1275269999992</v>
      </c>
    </row>
    <row r="51" spans="1:117">
      <c r="A51" t="s">
        <v>93</v>
      </c>
      <c r="B51">
        <v>0</v>
      </c>
      <c r="C51">
        <v>0</v>
      </c>
      <c r="D51">
        <v>29.326972000000001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414</v>
      </c>
      <c r="V51">
        <v>10.147</v>
      </c>
      <c r="W51">
        <v>40.899079999999998</v>
      </c>
      <c r="X51">
        <v>131.10237499999999</v>
      </c>
      <c r="Y51">
        <v>0</v>
      </c>
      <c r="Z51">
        <v>0</v>
      </c>
      <c r="AA51">
        <v>14.04936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68.830275</v>
      </c>
      <c r="AL51">
        <v>53.451999999999998</v>
      </c>
      <c r="AM51">
        <v>19.346114</v>
      </c>
      <c r="AN51">
        <v>0.77966899999999995</v>
      </c>
      <c r="AO51">
        <v>0</v>
      </c>
      <c r="AP51">
        <v>6.9173999999999998</v>
      </c>
      <c r="AQ51">
        <v>0</v>
      </c>
      <c r="AR51">
        <v>34.776000000000003</v>
      </c>
      <c r="AS51">
        <v>31.958939999999998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3134.1768869999992</v>
      </c>
    </row>
    <row r="52" spans="1:117">
      <c r="A52" t="s">
        <v>94</v>
      </c>
      <c r="B52">
        <v>0</v>
      </c>
      <c r="C52">
        <v>0</v>
      </c>
      <c r="D52">
        <v>29.326972000000001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414</v>
      </c>
      <c r="V52">
        <v>10.147</v>
      </c>
      <c r="W52">
        <v>40.899079999999998</v>
      </c>
      <c r="X52">
        <v>131.10237499999999</v>
      </c>
      <c r="Y52">
        <v>0</v>
      </c>
      <c r="Z52">
        <v>0</v>
      </c>
      <c r="AA52">
        <v>14.04936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68.830275</v>
      </c>
      <c r="AL52">
        <v>53.451999999999998</v>
      </c>
      <c r="AM52">
        <v>19.346114</v>
      </c>
      <c r="AN52">
        <v>0.77966899999999995</v>
      </c>
      <c r="AO52">
        <v>0</v>
      </c>
      <c r="AP52">
        <v>6.9173999999999998</v>
      </c>
      <c r="AQ52">
        <v>0</v>
      </c>
      <c r="AR52">
        <v>34.776000000000003</v>
      </c>
      <c r="AS52">
        <v>31.958939999999998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3134.1768869999992</v>
      </c>
    </row>
    <row r="53" spans="1:117">
      <c r="A53" t="s">
        <v>95</v>
      </c>
      <c r="B53">
        <v>0</v>
      </c>
      <c r="C53">
        <v>0</v>
      </c>
      <c r="D53">
        <v>29.326972000000001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414</v>
      </c>
      <c r="V53">
        <v>10.147</v>
      </c>
      <c r="W53">
        <v>40.899079999999998</v>
      </c>
      <c r="X53">
        <v>131.10237499999999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68.830275</v>
      </c>
      <c r="AL53">
        <v>53.451999999999998</v>
      </c>
      <c r="AM53">
        <v>19.346114</v>
      </c>
      <c r="AN53">
        <v>0.77966899999999995</v>
      </c>
      <c r="AO53">
        <v>0</v>
      </c>
      <c r="AP53">
        <v>6.9173999999999998</v>
      </c>
      <c r="AQ53">
        <v>0</v>
      </c>
      <c r="AR53">
        <v>34.776000000000003</v>
      </c>
      <c r="AS53">
        <v>31.958939999999998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3148.2262469999991</v>
      </c>
    </row>
    <row r="54" spans="1:117">
      <c r="A54" t="s">
        <v>96</v>
      </c>
      <c r="B54">
        <v>0</v>
      </c>
      <c r="C54">
        <v>0</v>
      </c>
      <c r="D54">
        <v>29.326972000000001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414</v>
      </c>
      <c r="V54">
        <v>10.147</v>
      </c>
      <c r="W54">
        <v>40.899079999999998</v>
      </c>
      <c r="X54">
        <v>131.10237499999999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68.830275</v>
      </c>
      <c r="AL54">
        <v>53.451999999999998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31.958939999999998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3147.3808469999994</v>
      </c>
    </row>
    <row r="55" spans="1:117">
      <c r="A55" t="s">
        <v>97</v>
      </c>
      <c r="B55">
        <v>0</v>
      </c>
      <c r="C55">
        <v>0</v>
      </c>
      <c r="D55">
        <v>29.326972000000001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414</v>
      </c>
      <c r="V55">
        <v>10.147</v>
      </c>
      <c r="W55">
        <v>40.899079999999998</v>
      </c>
      <c r="X55">
        <v>148.30237500000001</v>
      </c>
      <c r="Y55">
        <v>0</v>
      </c>
      <c r="Z55">
        <v>0</v>
      </c>
      <c r="AA55">
        <v>28.09872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0</v>
      </c>
      <c r="AG55">
        <v>50.950789999999998</v>
      </c>
      <c r="AH55">
        <v>0</v>
      </c>
      <c r="AI55">
        <v>0</v>
      </c>
      <c r="AJ55">
        <v>0</v>
      </c>
      <c r="AK55">
        <v>68.830275</v>
      </c>
      <c r="AL55">
        <v>69.72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31.958939999999998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3171.6263419999996</v>
      </c>
    </row>
    <row r="56" spans="1:117">
      <c r="A56" t="s">
        <v>98</v>
      </c>
      <c r="B56">
        <v>0</v>
      </c>
      <c r="C56">
        <v>0</v>
      </c>
      <c r="D56">
        <v>29.326972000000001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414</v>
      </c>
      <c r="V56">
        <v>10.147</v>
      </c>
      <c r="W56">
        <v>46.399079999999998</v>
      </c>
      <c r="X56">
        <v>148.30237500000001</v>
      </c>
      <c r="Y56">
        <v>0</v>
      </c>
      <c r="Z56">
        <v>0</v>
      </c>
      <c r="AA56">
        <v>32.39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50.950789999999998</v>
      </c>
      <c r="AH56">
        <v>0</v>
      </c>
      <c r="AI56">
        <v>0</v>
      </c>
      <c r="AJ56">
        <v>0</v>
      </c>
      <c r="AK56">
        <v>68.830275</v>
      </c>
      <c r="AL56">
        <v>69.72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31.958939999999998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3169.8189049999996</v>
      </c>
    </row>
    <row r="57" spans="1:117">
      <c r="A57" t="s">
        <v>99</v>
      </c>
      <c r="B57">
        <v>0</v>
      </c>
      <c r="C57">
        <v>0</v>
      </c>
      <c r="D57">
        <v>29.326972000000001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414</v>
      </c>
      <c r="V57">
        <v>10.147</v>
      </c>
      <c r="W57">
        <v>40.899079999999998</v>
      </c>
      <c r="X57">
        <v>131.10237499999999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50.950789999999998</v>
      </c>
      <c r="AH57">
        <v>0</v>
      </c>
      <c r="AI57">
        <v>0</v>
      </c>
      <c r="AJ57">
        <v>0</v>
      </c>
      <c r="AK57">
        <v>68.830275</v>
      </c>
      <c r="AL57">
        <v>76.691999999999993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35.328000000000003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3164.2605639999997</v>
      </c>
    </row>
    <row r="58" spans="1:117">
      <c r="A58" t="s">
        <v>100</v>
      </c>
      <c r="B58">
        <v>0</v>
      </c>
      <c r="C58">
        <v>0</v>
      </c>
      <c r="D58">
        <v>29.326972000000001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414</v>
      </c>
      <c r="V58">
        <v>10.147</v>
      </c>
      <c r="W58">
        <v>40.899079999999998</v>
      </c>
      <c r="X58">
        <v>131.10237499999999</v>
      </c>
      <c r="Y58">
        <v>0</v>
      </c>
      <c r="Z58">
        <v>0</v>
      </c>
      <c r="AA58">
        <v>42.14808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50.950789999999998</v>
      </c>
      <c r="AH58">
        <v>0</v>
      </c>
      <c r="AI58">
        <v>0</v>
      </c>
      <c r="AJ58">
        <v>0</v>
      </c>
      <c r="AK58">
        <v>68.830275</v>
      </c>
      <c r="AL58">
        <v>79.376220000000004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35.328000000000003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3166.9447839999998</v>
      </c>
    </row>
    <row r="59" spans="1:117">
      <c r="A59" t="s">
        <v>101</v>
      </c>
      <c r="B59">
        <v>0</v>
      </c>
      <c r="C59">
        <v>0</v>
      </c>
      <c r="D59">
        <v>29.326972000000001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414</v>
      </c>
      <c r="V59">
        <v>10.147</v>
      </c>
      <c r="W59">
        <v>40.899079999999998</v>
      </c>
      <c r="X59">
        <v>131.10237499999999</v>
      </c>
      <c r="Y59">
        <v>0</v>
      </c>
      <c r="Z59">
        <v>0</v>
      </c>
      <c r="AA59">
        <v>42.14808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50.950789999999998</v>
      </c>
      <c r="AH59">
        <v>0</v>
      </c>
      <c r="AI59">
        <v>0</v>
      </c>
      <c r="AJ59">
        <v>0</v>
      </c>
      <c r="AK59">
        <v>68.830275</v>
      </c>
      <c r="AL59">
        <v>79.376220000000004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35.328000000000003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3166.9447839999998</v>
      </c>
    </row>
    <row r="60" spans="1:117">
      <c r="A60" t="s">
        <v>102</v>
      </c>
      <c r="B60">
        <v>0</v>
      </c>
      <c r="C60">
        <v>0</v>
      </c>
      <c r="D60">
        <v>29.326972000000001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414</v>
      </c>
      <c r="V60">
        <v>10.147</v>
      </c>
      <c r="W60">
        <v>40.899079999999998</v>
      </c>
      <c r="X60">
        <v>131.10237499999999</v>
      </c>
      <c r="Y60">
        <v>0</v>
      </c>
      <c r="Z60">
        <v>0</v>
      </c>
      <c r="AA60">
        <v>42.14808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50.950789999999998</v>
      </c>
      <c r="AH60">
        <v>0</v>
      </c>
      <c r="AI60">
        <v>0</v>
      </c>
      <c r="AJ60">
        <v>0</v>
      </c>
      <c r="AK60">
        <v>68.830275</v>
      </c>
      <c r="AL60">
        <v>79.376220000000004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35.328000000000003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3166.9447839999998</v>
      </c>
    </row>
    <row r="61" spans="1:117">
      <c r="A61" t="s">
        <v>103</v>
      </c>
      <c r="B61">
        <v>0</v>
      </c>
      <c r="C61">
        <v>0</v>
      </c>
      <c r="D61">
        <v>29.326972000000001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38.979765999999998</v>
      </c>
      <c r="S61">
        <v>27.638981000000001</v>
      </c>
      <c r="T61">
        <v>3.0945860000000001</v>
      </c>
      <c r="U61">
        <v>414</v>
      </c>
      <c r="V61">
        <v>9.3469999999999995</v>
      </c>
      <c r="W61">
        <v>40.899079999999998</v>
      </c>
      <c r="X61">
        <v>147.70237499999999</v>
      </c>
      <c r="Y61">
        <v>0</v>
      </c>
      <c r="Z61">
        <v>0</v>
      </c>
      <c r="AA61">
        <v>42.14808</v>
      </c>
      <c r="AB61">
        <v>16.166609000000001</v>
      </c>
      <c r="AC61">
        <v>0</v>
      </c>
      <c r="AD61">
        <v>0</v>
      </c>
      <c r="AE61">
        <v>39.450268999999999</v>
      </c>
      <c r="AF61">
        <v>0</v>
      </c>
      <c r="AG61">
        <v>50.950789999999998</v>
      </c>
      <c r="AH61">
        <v>0</v>
      </c>
      <c r="AI61">
        <v>0</v>
      </c>
      <c r="AJ61">
        <v>0</v>
      </c>
      <c r="AK61">
        <v>68.830275</v>
      </c>
      <c r="AL61">
        <v>79.376220000000004</v>
      </c>
      <c r="AM61">
        <v>19.346114</v>
      </c>
      <c r="AN61">
        <v>0.77966899999999995</v>
      </c>
      <c r="AO61">
        <v>0</v>
      </c>
      <c r="AP61">
        <v>2.1777000000000002</v>
      </c>
      <c r="AQ61">
        <v>0</v>
      </c>
      <c r="AR61">
        <v>35.328000000000003</v>
      </c>
      <c r="AS61">
        <v>31.958939999999998</v>
      </c>
      <c r="AT61">
        <v>20.000022999999999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3173.064069</v>
      </c>
    </row>
    <row r="62" spans="1:117">
      <c r="A62" t="s">
        <v>104</v>
      </c>
      <c r="B62">
        <v>0</v>
      </c>
      <c r="C62">
        <v>0</v>
      </c>
      <c r="D62">
        <v>29.326972000000001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33.052906999999998</v>
      </c>
      <c r="S62">
        <v>27.638981000000001</v>
      </c>
      <c r="T62">
        <v>3.0945860000000001</v>
      </c>
      <c r="U62">
        <v>414</v>
      </c>
      <c r="V62">
        <v>9.3469999999999995</v>
      </c>
      <c r="W62">
        <v>40.899079999999998</v>
      </c>
      <c r="X62">
        <v>148.30237500000001</v>
      </c>
      <c r="Y62">
        <v>0</v>
      </c>
      <c r="Z62">
        <v>0</v>
      </c>
      <c r="AA62">
        <v>42.14808</v>
      </c>
      <c r="AB62">
        <v>16.166609000000001</v>
      </c>
      <c r="AC62">
        <v>0</v>
      </c>
      <c r="AD62">
        <v>0</v>
      </c>
      <c r="AE62">
        <v>39.450268999999999</v>
      </c>
      <c r="AF62">
        <v>0</v>
      </c>
      <c r="AG62">
        <v>50.950789999999998</v>
      </c>
      <c r="AH62">
        <v>0</v>
      </c>
      <c r="AI62">
        <v>0</v>
      </c>
      <c r="AJ62">
        <v>0</v>
      </c>
      <c r="AK62">
        <v>68.830275</v>
      </c>
      <c r="AL62">
        <v>79.376220000000004</v>
      </c>
      <c r="AM62">
        <v>19.346114</v>
      </c>
      <c r="AN62">
        <v>0.77966899999999995</v>
      </c>
      <c r="AO62">
        <v>0</v>
      </c>
      <c r="AP62">
        <v>2.1777000000000002</v>
      </c>
      <c r="AQ62">
        <v>0</v>
      </c>
      <c r="AR62">
        <v>35.328000000000003</v>
      </c>
      <c r="AS62">
        <v>31.958939999999998</v>
      </c>
      <c r="AT62">
        <v>20.000019000000002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3167.7372060000002</v>
      </c>
    </row>
    <row r="63" spans="1:117">
      <c r="A63" t="s">
        <v>105</v>
      </c>
      <c r="B63">
        <v>0</v>
      </c>
      <c r="C63">
        <v>0</v>
      </c>
      <c r="D63">
        <v>29.326972000000001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143.345144</v>
      </c>
      <c r="Q63">
        <v>22.630299000000001</v>
      </c>
      <c r="R63">
        <v>33.052906999999998</v>
      </c>
      <c r="S63">
        <v>27.638981000000001</v>
      </c>
      <c r="T63">
        <v>3.0945860000000001</v>
      </c>
      <c r="U63">
        <v>414</v>
      </c>
      <c r="V63">
        <v>9.3469999999999995</v>
      </c>
      <c r="W63">
        <v>46.399079999999998</v>
      </c>
      <c r="X63">
        <v>148.30237500000001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0</v>
      </c>
      <c r="AE63">
        <v>39.450268999999999</v>
      </c>
      <c r="AF63">
        <v>0</v>
      </c>
      <c r="AG63">
        <v>50.950789999999998</v>
      </c>
      <c r="AH63">
        <v>0</v>
      </c>
      <c r="AI63">
        <v>0</v>
      </c>
      <c r="AJ63">
        <v>0</v>
      </c>
      <c r="AK63">
        <v>68.830275</v>
      </c>
      <c r="AL63">
        <v>79.376220000000004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31.958939999999998</v>
      </c>
      <c r="AT63">
        <v>20.000019999999999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3169.9357009999999</v>
      </c>
    </row>
    <row r="64" spans="1:117">
      <c r="A64" t="s">
        <v>106</v>
      </c>
      <c r="B64">
        <v>0</v>
      </c>
      <c r="C64">
        <v>0</v>
      </c>
      <c r="D64">
        <v>29.326972000000001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143.345144</v>
      </c>
      <c r="Q64">
        <v>22.630299000000001</v>
      </c>
      <c r="R64">
        <v>33.052906999999998</v>
      </c>
      <c r="S64">
        <v>27.638981000000001</v>
      </c>
      <c r="T64">
        <v>3.0945860000000001</v>
      </c>
      <c r="U64">
        <v>414</v>
      </c>
      <c r="V64">
        <v>9.3469999999999995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0</v>
      </c>
      <c r="AE64">
        <v>39.450268999999999</v>
      </c>
      <c r="AF64">
        <v>0</v>
      </c>
      <c r="AG64">
        <v>50.950789999999998</v>
      </c>
      <c r="AH64">
        <v>0</v>
      </c>
      <c r="AI64">
        <v>0</v>
      </c>
      <c r="AJ64">
        <v>0</v>
      </c>
      <c r="AK64">
        <v>68.830275</v>
      </c>
      <c r="AL64">
        <v>79.376220000000004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31.958939999999998</v>
      </c>
      <c r="AT64">
        <v>20.000019000000002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3169.9357</v>
      </c>
    </row>
    <row r="65" spans="1:117">
      <c r="A65" t="s">
        <v>107</v>
      </c>
      <c r="B65">
        <v>0</v>
      </c>
      <c r="C65">
        <v>0</v>
      </c>
      <c r="D65">
        <v>29.326972000000001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143.345144</v>
      </c>
      <c r="Q65">
        <v>22.630299000000001</v>
      </c>
      <c r="R65">
        <v>33.052906999999998</v>
      </c>
      <c r="S65">
        <v>27.638981000000001</v>
      </c>
      <c r="T65">
        <v>3.0945860000000001</v>
      </c>
      <c r="U65">
        <v>414</v>
      </c>
      <c r="V65">
        <v>10.147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4.0907410000000004</v>
      </c>
      <c r="AC65">
        <v>0</v>
      </c>
      <c r="AD65">
        <v>0</v>
      </c>
      <c r="AE65">
        <v>39.450268999999999</v>
      </c>
      <c r="AF65">
        <v>0</v>
      </c>
      <c r="AG65">
        <v>50.950789999999998</v>
      </c>
      <c r="AH65">
        <v>0</v>
      </c>
      <c r="AI65">
        <v>0</v>
      </c>
      <c r="AJ65">
        <v>0</v>
      </c>
      <c r="AK65">
        <v>68.830275</v>
      </c>
      <c r="AL65">
        <v>79.376220000000004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20.000008999999999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3161.8557159999996</v>
      </c>
    </row>
    <row r="66" spans="1:117">
      <c r="A66" t="s">
        <v>108</v>
      </c>
      <c r="B66">
        <v>0</v>
      </c>
      <c r="C66">
        <v>0</v>
      </c>
      <c r="D66">
        <v>29.326972000000001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143.345144</v>
      </c>
      <c r="Q66">
        <v>22.630299000000001</v>
      </c>
      <c r="R66">
        <v>28.052907000000001</v>
      </c>
      <c r="S66">
        <v>27.638981000000001</v>
      </c>
      <c r="T66">
        <v>3.0945860000000001</v>
      </c>
      <c r="U66">
        <v>414</v>
      </c>
      <c r="V66">
        <v>10.147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4.0907410000000004</v>
      </c>
      <c r="AC66">
        <v>0</v>
      </c>
      <c r="AD66">
        <v>0</v>
      </c>
      <c r="AE66">
        <v>39.450268999999999</v>
      </c>
      <c r="AF66">
        <v>0</v>
      </c>
      <c r="AG66">
        <v>50.950789999999998</v>
      </c>
      <c r="AH66">
        <v>0</v>
      </c>
      <c r="AI66">
        <v>0</v>
      </c>
      <c r="AJ66">
        <v>0</v>
      </c>
      <c r="AK66">
        <v>68.830275</v>
      </c>
      <c r="AL66">
        <v>79.376220000000004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35.880000000000003</v>
      </c>
      <c r="AS66">
        <v>35.154834000000001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3151.8877069999999</v>
      </c>
    </row>
    <row r="67" spans="1:117">
      <c r="A67" t="s">
        <v>109</v>
      </c>
      <c r="B67">
        <v>0</v>
      </c>
      <c r="C67">
        <v>0</v>
      </c>
      <c r="D67">
        <v>29.326972000000001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76.039376000000004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143.345144</v>
      </c>
      <c r="Q67">
        <v>22.630299000000001</v>
      </c>
      <c r="R67">
        <v>22.263552000000001</v>
      </c>
      <c r="S67">
        <v>27.638981000000001</v>
      </c>
      <c r="T67">
        <v>3.0945860000000001</v>
      </c>
      <c r="U67">
        <v>414</v>
      </c>
      <c r="V67">
        <v>10.147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4.0907410000000004</v>
      </c>
      <c r="AC67">
        <v>0</v>
      </c>
      <c r="AD67">
        <v>0</v>
      </c>
      <c r="AE67">
        <v>39.450268999999999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68.830275</v>
      </c>
      <c r="AL67">
        <v>79.376220000000004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35.880000000000003</v>
      </c>
      <c r="AS67">
        <v>35.154834000000001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3146.098352</v>
      </c>
    </row>
    <row r="68" spans="1:117">
      <c r="A68" t="s">
        <v>110</v>
      </c>
      <c r="B68">
        <v>0</v>
      </c>
      <c r="C68">
        <v>0</v>
      </c>
      <c r="D68">
        <v>29.326972000000001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76.039376000000004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143.345144</v>
      </c>
      <c r="Q68">
        <v>22.630299000000001</v>
      </c>
      <c r="R68">
        <v>17.453313000000001</v>
      </c>
      <c r="S68">
        <v>27.638981000000001</v>
      </c>
      <c r="T68">
        <v>3.0945860000000001</v>
      </c>
      <c r="U68">
        <v>414</v>
      </c>
      <c r="V68">
        <v>10.147</v>
      </c>
      <c r="W68">
        <v>46.399079999999998</v>
      </c>
      <c r="X68">
        <v>148.30237500000001</v>
      </c>
      <c r="Y68">
        <v>0</v>
      </c>
      <c r="Z68">
        <v>6.5208000000000004</v>
      </c>
      <c r="AA68">
        <v>42.14808</v>
      </c>
      <c r="AB68">
        <v>4.0907410000000004</v>
      </c>
      <c r="AC68">
        <v>0</v>
      </c>
      <c r="AD68">
        <v>0</v>
      </c>
      <c r="AE68">
        <v>39.450268999999999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68.830275</v>
      </c>
      <c r="AL68">
        <v>79.376220000000004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35.880000000000003</v>
      </c>
      <c r="AS68">
        <v>35.154834000000001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3147.8089129999998</v>
      </c>
    </row>
    <row r="69" spans="1:117">
      <c r="A69" t="s">
        <v>111</v>
      </c>
      <c r="B69">
        <v>0</v>
      </c>
      <c r="C69">
        <v>0</v>
      </c>
      <c r="D69">
        <v>29.326972000000001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143.345144</v>
      </c>
      <c r="Q69">
        <v>22.630299000000001</v>
      </c>
      <c r="R69">
        <v>17.453313000000001</v>
      </c>
      <c r="S69">
        <v>24.338981</v>
      </c>
      <c r="T69">
        <v>3.0945860000000001</v>
      </c>
      <c r="U69">
        <v>414</v>
      </c>
      <c r="V69">
        <v>10.147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42.14808</v>
      </c>
      <c r="AB69">
        <v>4.0907410000000004</v>
      </c>
      <c r="AC69">
        <v>0</v>
      </c>
      <c r="AD69">
        <v>0</v>
      </c>
      <c r="AE69">
        <v>39.450268999999999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68.830275</v>
      </c>
      <c r="AL69">
        <v>79.376220000000004</v>
      </c>
      <c r="AM69">
        <v>19.346114</v>
      </c>
      <c r="AN69">
        <v>0.77966899999999995</v>
      </c>
      <c r="AO69">
        <v>0</v>
      </c>
      <c r="AP69">
        <v>1.9215</v>
      </c>
      <c r="AQ69">
        <v>0</v>
      </c>
      <c r="AR69">
        <v>13.247999999999999</v>
      </c>
      <c r="AS69">
        <v>35.154834000000001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3123.7984129999995</v>
      </c>
    </row>
    <row r="70" spans="1:117">
      <c r="A70" t="s">
        <v>112</v>
      </c>
      <c r="B70">
        <v>0</v>
      </c>
      <c r="C70">
        <v>0</v>
      </c>
      <c r="D70">
        <v>29.326972000000001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76.039376000000004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143.345144</v>
      </c>
      <c r="Q70">
        <v>22.630299000000001</v>
      </c>
      <c r="R70">
        <v>22.453313000000001</v>
      </c>
      <c r="S70">
        <v>24.338981</v>
      </c>
      <c r="T70">
        <v>3.0945860000000001</v>
      </c>
      <c r="U70">
        <v>414</v>
      </c>
      <c r="V70">
        <v>10.147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42.14808</v>
      </c>
      <c r="AB70">
        <v>4.0907410000000004</v>
      </c>
      <c r="AC70">
        <v>0</v>
      </c>
      <c r="AD70">
        <v>0</v>
      </c>
      <c r="AE70">
        <v>39.450268999999999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68.830275</v>
      </c>
      <c r="AL70">
        <v>79.376220000000004</v>
      </c>
      <c r="AM70">
        <v>19.346114</v>
      </c>
      <c r="AN70">
        <v>0.77966899999999995</v>
      </c>
      <c r="AO70">
        <v>0</v>
      </c>
      <c r="AP70">
        <v>1.9215</v>
      </c>
      <c r="AQ70">
        <v>0</v>
      </c>
      <c r="AR70">
        <v>4.4160000000000004</v>
      </c>
      <c r="AS70">
        <v>35.154834000000001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3126.4872129999999</v>
      </c>
    </row>
    <row r="71" spans="1:117">
      <c r="A71" t="s">
        <v>113</v>
      </c>
      <c r="B71">
        <v>0</v>
      </c>
      <c r="C71">
        <v>0</v>
      </c>
      <c r="D71">
        <v>29.326972000000001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414</v>
      </c>
      <c r="V71">
        <v>10.147</v>
      </c>
      <c r="W71">
        <v>46.399079999999998</v>
      </c>
      <c r="X71">
        <v>148.30237500000001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0</v>
      </c>
      <c r="AD71">
        <v>0</v>
      </c>
      <c r="AE71">
        <v>39.450268999999999</v>
      </c>
      <c r="AF71">
        <v>9.222505</v>
      </c>
      <c r="AG71">
        <v>50.950789999999998</v>
      </c>
      <c r="AH71">
        <v>0</v>
      </c>
      <c r="AI71">
        <v>0</v>
      </c>
      <c r="AJ71">
        <v>0</v>
      </c>
      <c r="AK71">
        <v>68.830275</v>
      </c>
      <c r="AL71">
        <v>79.376220000000004</v>
      </c>
      <c r="AM71">
        <v>19.346114</v>
      </c>
      <c r="AN71">
        <v>0.77966899999999995</v>
      </c>
      <c r="AO71">
        <v>0</v>
      </c>
      <c r="AP71">
        <v>1.9215</v>
      </c>
      <c r="AQ71">
        <v>0</v>
      </c>
      <c r="AR71">
        <v>4.4160000000000004</v>
      </c>
      <c r="AS71">
        <v>35.154834000000001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3151.0855860000001</v>
      </c>
    </row>
    <row r="72" spans="1:117">
      <c r="A72" t="s">
        <v>114</v>
      </c>
      <c r="B72">
        <v>0</v>
      </c>
      <c r="C72">
        <v>0</v>
      </c>
      <c r="D72">
        <v>29.326972000000001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76.039376000000004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414</v>
      </c>
      <c r="V72">
        <v>10.147</v>
      </c>
      <c r="W72">
        <v>46.399079999999998</v>
      </c>
      <c r="X72">
        <v>148.30237500000001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0</v>
      </c>
      <c r="AD72">
        <v>0</v>
      </c>
      <c r="AE72">
        <v>39.450268999999999</v>
      </c>
      <c r="AF72">
        <v>9.222505</v>
      </c>
      <c r="AG72">
        <v>50.950789999999998</v>
      </c>
      <c r="AH72">
        <v>18.609120999999998</v>
      </c>
      <c r="AI72">
        <v>0</v>
      </c>
      <c r="AJ72">
        <v>0</v>
      </c>
      <c r="AK72">
        <v>68.830275</v>
      </c>
      <c r="AL72">
        <v>79.376220000000004</v>
      </c>
      <c r="AM72">
        <v>19.346114</v>
      </c>
      <c r="AN72">
        <v>0.77966899999999995</v>
      </c>
      <c r="AO72">
        <v>0</v>
      </c>
      <c r="AP72">
        <v>1.9215</v>
      </c>
      <c r="AQ72">
        <v>10.756976</v>
      </c>
      <c r="AR72">
        <v>4.4160000000000004</v>
      </c>
      <c r="AS72">
        <v>35.154834000000001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2.3187009999999999</v>
      </c>
      <c r="BA72">
        <v>0.72383399999999998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3183.4942180000003</v>
      </c>
    </row>
    <row r="73" spans="1:117">
      <c r="A73" t="s">
        <v>115</v>
      </c>
      <c r="B73">
        <v>0</v>
      </c>
      <c r="C73">
        <v>0</v>
      </c>
      <c r="D73">
        <v>29.326972000000001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76.039376000000004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414</v>
      </c>
      <c r="V73">
        <v>10.147</v>
      </c>
      <c r="W73">
        <v>46.399079999999998</v>
      </c>
      <c r="X73">
        <v>148.30237500000001</v>
      </c>
      <c r="Y73">
        <v>0</v>
      </c>
      <c r="Z73">
        <v>13.041600000000001</v>
      </c>
      <c r="AA73">
        <v>42.14808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50.950789999999998</v>
      </c>
      <c r="AH73">
        <v>24.515008999999999</v>
      </c>
      <c r="AI73">
        <v>0</v>
      </c>
      <c r="AJ73">
        <v>0</v>
      </c>
      <c r="AK73">
        <v>68.830275</v>
      </c>
      <c r="AL73">
        <v>79.376220000000004</v>
      </c>
      <c r="AM73">
        <v>19.346114</v>
      </c>
      <c r="AN73">
        <v>0.77966899999999995</v>
      </c>
      <c r="AO73">
        <v>0</v>
      </c>
      <c r="AP73">
        <v>1.2809999999999999</v>
      </c>
      <c r="AQ73">
        <v>10.756976</v>
      </c>
      <c r="AR73">
        <v>13.247999999999999</v>
      </c>
      <c r="AS73">
        <v>35.154834000000001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0.93944399999999995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3200.1259170000003</v>
      </c>
    </row>
    <row r="74" spans="1:117">
      <c r="A74" t="s">
        <v>116</v>
      </c>
      <c r="B74">
        <v>0</v>
      </c>
      <c r="C74">
        <v>0</v>
      </c>
      <c r="D74">
        <v>29.326972000000001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76.039376000000004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414</v>
      </c>
      <c r="V74">
        <v>10.147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50.950789999999998</v>
      </c>
      <c r="AH74">
        <v>44.572744</v>
      </c>
      <c r="AI74">
        <v>0</v>
      </c>
      <c r="AJ74">
        <v>0</v>
      </c>
      <c r="AK74">
        <v>68.830275</v>
      </c>
      <c r="AL74">
        <v>79.376220000000004</v>
      </c>
      <c r="AM74">
        <v>19.346114</v>
      </c>
      <c r="AN74">
        <v>0.77966899999999995</v>
      </c>
      <c r="AO74">
        <v>0</v>
      </c>
      <c r="AP74">
        <v>1.2809999999999999</v>
      </c>
      <c r="AQ74">
        <v>21.513953999999998</v>
      </c>
      <c r="AR74">
        <v>35.880000000000003</v>
      </c>
      <c r="AS74">
        <v>35.154834000000001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3259.4359839999997</v>
      </c>
    </row>
    <row r="75" spans="1:117">
      <c r="A75" t="s">
        <v>117</v>
      </c>
      <c r="B75">
        <v>0</v>
      </c>
      <c r="C75">
        <v>0</v>
      </c>
      <c r="D75">
        <v>29.326972000000001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76.039376000000004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414</v>
      </c>
      <c r="V75">
        <v>10.147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50.950789999999998</v>
      </c>
      <c r="AH75">
        <v>71.316390999999996</v>
      </c>
      <c r="AI75">
        <v>0</v>
      </c>
      <c r="AJ75">
        <v>0</v>
      </c>
      <c r="AK75">
        <v>68.830275</v>
      </c>
      <c r="AL75">
        <v>79.376220000000004</v>
      </c>
      <c r="AM75">
        <v>19.346114</v>
      </c>
      <c r="AN75">
        <v>0.77966899999999995</v>
      </c>
      <c r="AO75">
        <v>0</v>
      </c>
      <c r="AP75">
        <v>1.2809999999999999</v>
      </c>
      <c r="AQ75">
        <v>21.513953999999998</v>
      </c>
      <c r="AR75">
        <v>35.880000000000003</v>
      </c>
      <c r="AS75">
        <v>35.154834000000001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2.756729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3298.0703329999997</v>
      </c>
    </row>
    <row r="76" spans="1:117">
      <c r="A76" t="s">
        <v>118</v>
      </c>
      <c r="B76">
        <v>0</v>
      </c>
      <c r="C76">
        <v>0</v>
      </c>
      <c r="D76">
        <v>29.326972000000001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76.039376000000004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414</v>
      </c>
      <c r="V76">
        <v>10.147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68.830275</v>
      </c>
      <c r="AL76">
        <v>79.376220000000004</v>
      </c>
      <c r="AM76">
        <v>19.346114</v>
      </c>
      <c r="AN76">
        <v>0.77966899999999995</v>
      </c>
      <c r="AO76">
        <v>0</v>
      </c>
      <c r="AP76">
        <v>1.2809999999999999</v>
      </c>
      <c r="AQ76">
        <v>30.119534999999999</v>
      </c>
      <c r="AR76">
        <v>35.880000000000003</v>
      </c>
      <c r="AS76">
        <v>35.154834000000001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3398.0159989999997</v>
      </c>
    </row>
    <row r="77" spans="1:117">
      <c r="A77" t="s">
        <v>119</v>
      </c>
      <c r="B77">
        <v>0</v>
      </c>
      <c r="C77">
        <v>0</v>
      </c>
      <c r="D77">
        <v>29.326972000000001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76.039376000000004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414</v>
      </c>
      <c r="V77">
        <v>10.147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3.814368</v>
      </c>
      <c r="AJ77">
        <v>0</v>
      </c>
      <c r="AK77">
        <v>68.830275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43.027906999999999</v>
      </c>
      <c r="AR77">
        <v>35.880000000000003</v>
      </c>
      <c r="AS77">
        <v>37.890518999999998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3535.0043659999997</v>
      </c>
    </row>
    <row r="78" spans="1:117">
      <c r="A78" t="s">
        <v>120</v>
      </c>
      <c r="B78">
        <v>0</v>
      </c>
      <c r="C78">
        <v>0</v>
      </c>
      <c r="D78">
        <v>29.326972000000001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76.039376000000004</v>
      </c>
      <c r="K78">
        <v>688.41594699999996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414</v>
      </c>
      <c r="V78">
        <v>10.147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43.435417000000001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7.6287349999999998</v>
      </c>
      <c r="AJ78">
        <v>0</v>
      </c>
      <c r="AK78">
        <v>68.830275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43.027906999999999</v>
      </c>
      <c r="AR78">
        <v>35.880000000000003</v>
      </c>
      <c r="AS78">
        <v>37.890518999999998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3553.6266959999998</v>
      </c>
    </row>
    <row r="79" spans="1:117">
      <c r="A79" t="s">
        <v>121</v>
      </c>
      <c r="B79">
        <v>0</v>
      </c>
      <c r="C79">
        <v>0</v>
      </c>
      <c r="D79">
        <v>29.326972000000001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76.039376000000004</v>
      </c>
      <c r="K79">
        <v>688.41594699999996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414</v>
      </c>
      <c r="V79">
        <v>10.147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43.435417000000001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39.193389000000003</v>
      </c>
      <c r="AJ79">
        <v>0</v>
      </c>
      <c r="AK79">
        <v>68.830275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43.027906999999999</v>
      </c>
      <c r="AR79">
        <v>35.880000000000003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3586.528918</v>
      </c>
    </row>
    <row r="80" spans="1:117">
      <c r="A80" t="s">
        <v>122</v>
      </c>
      <c r="B80">
        <v>0</v>
      </c>
      <c r="C80">
        <v>0</v>
      </c>
      <c r="D80">
        <v>29.326972000000001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76.039376000000004</v>
      </c>
      <c r="K80">
        <v>688.41594699999996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414</v>
      </c>
      <c r="V80">
        <v>10.147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43.435417000000001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68.830275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43.027906999999999</v>
      </c>
      <c r="AR80">
        <v>35.880000000000003</v>
      </c>
      <c r="AS80">
        <v>37.890518999999998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3586.528918</v>
      </c>
    </row>
    <row r="81" spans="1:117">
      <c r="A81" t="s">
        <v>123</v>
      </c>
      <c r="B81">
        <v>0</v>
      </c>
      <c r="C81">
        <v>0</v>
      </c>
      <c r="D81">
        <v>29.326972000000001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76.039376000000004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414</v>
      </c>
      <c r="V81">
        <v>10.147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43.435417000000001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68.830275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43.027906999999999</v>
      </c>
      <c r="AR81">
        <v>35.880000000000003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3586.528918</v>
      </c>
    </row>
    <row r="82" spans="1:117">
      <c r="A82" t="s">
        <v>124</v>
      </c>
      <c r="B82">
        <v>0</v>
      </c>
      <c r="C82">
        <v>0</v>
      </c>
      <c r="D82">
        <v>29.326972000000001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76.039376000000004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414</v>
      </c>
      <c r="V82">
        <v>10.147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43.435417000000001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68.830275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43.027906999999999</v>
      </c>
      <c r="AR82">
        <v>35.880000000000003</v>
      </c>
      <c r="AS82">
        <v>37.890518999999998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3586.528918</v>
      </c>
    </row>
    <row r="83" spans="1:117">
      <c r="A83" t="s">
        <v>125</v>
      </c>
      <c r="B83">
        <v>0</v>
      </c>
      <c r="C83">
        <v>0</v>
      </c>
      <c r="D83">
        <v>29.978683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76.039376000000004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414</v>
      </c>
      <c r="V83">
        <v>10.147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43.435417000000001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39.193389000000003</v>
      </c>
      <c r="AJ83">
        <v>0</v>
      </c>
      <c r="AK83">
        <v>68.830275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43.027906999999999</v>
      </c>
      <c r="AR83">
        <v>35.880000000000003</v>
      </c>
      <c r="AS83">
        <v>37.890518999999998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3587.180629</v>
      </c>
    </row>
    <row r="84" spans="1:117">
      <c r="A84" t="s">
        <v>126</v>
      </c>
      <c r="B84">
        <v>0</v>
      </c>
      <c r="C84">
        <v>0</v>
      </c>
      <c r="D84">
        <v>29.978683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76.039376000000004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414</v>
      </c>
      <c r="V84">
        <v>10.147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43.435417000000001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68.830275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43.027906999999999</v>
      </c>
      <c r="AR84">
        <v>35.880000000000003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3567.5839350000001</v>
      </c>
    </row>
    <row r="85" spans="1:117">
      <c r="A85" t="s">
        <v>127</v>
      </c>
      <c r="B85">
        <v>0</v>
      </c>
      <c r="C85">
        <v>0</v>
      </c>
      <c r="D85">
        <v>29.978683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76.039376000000004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414</v>
      </c>
      <c r="V85">
        <v>10.147</v>
      </c>
      <c r="W85">
        <v>46.399079999999998</v>
      </c>
      <c r="X85">
        <v>148.30237500000001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21.768069000000001</v>
      </c>
      <c r="AE85">
        <v>39.450268999999999</v>
      </c>
      <c r="AF85">
        <v>9.222505</v>
      </c>
      <c r="AG85">
        <v>50.950789999999998</v>
      </c>
      <c r="AH85">
        <v>122.575046</v>
      </c>
      <c r="AI85">
        <v>3.0514939999999999</v>
      </c>
      <c r="AJ85">
        <v>0</v>
      </c>
      <c r="AK85">
        <v>68.830275</v>
      </c>
      <c r="AL85">
        <v>65.072000000000003</v>
      </c>
      <c r="AM85">
        <v>19.346114</v>
      </c>
      <c r="AN85">
        <v>0.77966899999999995</v>
      </c>
      <c r="AO85">
        <v>0</v>
      </c>
      <c r="AP85">
        <v>0.51239999999999997</v>
      </c>
      <c r="AQ85">
        <v>43.027906999999999</v>
      </c>
      <c r="AR85">
        <v>35.880000000000003</v>
      </c>
      <c r="AS85">
        <v>35.154834000000001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4.728021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3453.2799629999995</v>
      </c>
    </row>
    <row r="86" spans="1:117">
      <c r="A86" t="s">
        <v>128</v>
      </c>
      <c r="B86">
        <v>0</v>
      </c>
      <c r="C86">
        <v>0</v>
      </c>
      <c r="D86">
        <v>29.978683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76.039376000000004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414</v>
      </c>
      <c r="V86">
        <v>10.147</v>
      </c>
      <c r="W86">
        <v>46.399079999999998</v>
      </c>
      <c r="X86">
        <v>148.30237500000001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39.450268999999999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68.830275</v>
      </c>
      <c r="AL86">
        <v>75.53</v>
      </c>
      <c r="AM86">
        <v>19.346114</v>
      </c>
      <c r="AN86">
        <v>0.77966899999999995</v>
      </c>
      <c r="AO86">
        <v>0</v>
      </c>
      <c r="AP86">
        <v>0.51239999999999997</v>
      </c>
      <c r="AQ86">
        <v>43.027906999999999</v>
      </c>
      <c r="AR86">
        <v>35.880000000000003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3437.537656</v>
      </c>
    </row>
    <row r="87" spans="1:117">
      <c r="A87" t="s">
        <v>129</v>
      </c>
      <c r="B87">
        <v>0</v>
      </c>
      <c r="C87">
        <v>0</v>
      </c>
      <c r="D87">
        <v>29.978683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76.039376000000004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414</v>
      </c>
      <c r="V87">
        <v>10.147</v>
      </c>
      <c r="W87">
        <v>46.399079999999998</v>
      </c>
      <c r="X87">
        <v>148.30237500000001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39.450268999999999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68.830275</v>
      </c>
      <c r="AL87">
        <v>79.376220000000004</v>
      </c>
      <c r="AM87">
        <v>19.346114</v>
      </c>
      <c r="AN87">
        <v>0.77966899999999995</v>
      </c>
      <c r="AO87">
        <v>0</v>
      </c>
      <c r="AP87">
        <v>0.51239999999999997</v>
      </c>
      <c r="AQ87">
        <v>43.027906999999999</v>
      </c>
      <c r="AR87">
        <v>35.880000000000003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3441.3838759999999</v>
      </c>
    </row>
    <row r="88" spans="1:117">
      <c r="A88" t="s">
        <v>130</v>
      </c>
      <c r="B88">
        <v>0</v>
      </c>
      <c r="C88">
        <v>0</v>
      </c>
      <c r="D88">
        <v>29.978683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76.039376000000004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414</v>
      </c>
      <c r="V88">
        <v>10.147</v>
      </c>
      <c r="W88">
        <v>46.399079999999998</v>
      </c>
      <c r="X88">
        <v>148.30237500000001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39.450268999999999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68.830275</v>
      </c>
      <c r="AL88">
        <v>79.376220000000004</v>
      </c>
      <c r="AM88">
        <v>19.346114</v>
      </c>
      <c r="AN88">
        <v>0.77966899999999995</v>
      </c>
      <c r="AO88">
        <v>0</v>
      </c>
      <c r="AP88">
        <v>0.51239999999999997</v>
      </c>
      <c r="AQ88">
        <v>43.027906999999999</v>
      </c>
      <c r="AR88">
        <v>35.880000000000003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3441.3838759999999</v>
      </c>
    </row>
    <row r="89" spans="1:117">
      <c r="A89" t="s">
        <v>131</v>
      </c>
      <c r="B89">
        <v>0</v>
      </c>
      <c r="C89">
        <v>0</v>
      </c>
      <c r="D89">
        <v>29.978683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76.039376000000004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22.453313000000001</v>
      </c>
      <c r="S89">
        <v>27.638981000000001</v>
      </c>
      <c r="T89">
        <v>3.0945860000000001</v>
      </c>
      <c r="U89">
        <v>414</v>
      </c>
      <c r="V89">
        <v>10.147</v>
      </c>
      <c r="W89">
        <v>46.399079999999998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30.606231000000001</v>
      </c>
      <c r="AE89">
        <v>39.450268999999999</v>
      </c>
      <c r="AF89">
        <v>9.222505</v>
      </c>
      <c r="AG89">
        <v>50.950789999999998</v>
      </c>
      <c r="AH89">
        <v>122.575046</v>
      </c>
      <c r="AI89">
        <v>0</v>
      </c>
      <c r="AJ89">
        <v>0</v>
      </c>
      <c r="AK89">
        <v>68.830275</v>
      </c>
      <c r="AL89">
        <v>79.376220000000004</v>
      </c>
      <c r="AM89">
        <v>19.346114</v>
      </c>
      <c r="AN89">
        <v>0.77966899999999995</v>
      </c>
      <c r="AO89">
        <v>0</v>
      </c>
      <c r="AP89">
        <v>0.51239999999999997</v>
      </c>
      <c r="AQ89">
        <v>43.027906999999999</v>
      </c>
      <c r="AR89">
        <v>35.880000000000003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4.728021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3473.3708509999997</v>
      </c>
    </row>
    <row r="90" spans="1:117">
      <c r="A90" t="s">
        <v>132</v>
      </c>
      <c r="B90">
        <v>0</v>
      </c>
      <c r="C90">
        <v>0</v>
      </c>
      <c r="D90">
        <v>29.978683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76.039376000000004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22.453313000000001</v>
      </c>
      <c r="S90">
        <v>27.638981000000001</v>
      </c>
      <c r="T90">
        <v>3.0945860000000001</v>
      </c>
      <c r="U90">
        <v>414</v>
      </c>
      <c r="V90">
        <v>10.147</v>
      </c>
      <c r="W90">
        <v>46.399079999999998</v>
      </c>
      <c r="X90">
        <v>148.30237500000001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43.435417000000001</v>
      </c>
      <c r="AE90">
        <v>59.175403000000003</v>
      </c>
      <c r="AF90">
        <v>20.750636</v>
      </c>
      <c r="AG90">
        <v>50.950789999999998</v>
      </c>
      <c r="AH90">
        <v>122.575046</v>
      </c>
      <c r="AI90">
        <v>0</v>
      </c>
      <c r="AJ90">
        <v>0</v>
      </c>
      <c r="AK90">
        <v>68.830275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43.027906999999999</v>
      </c>
      <c r="AR90">
        <v>35.880000000000003</v>
      </c>
      <c r="AS90">
        <v>35.154834000000001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4.728021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3519.4696989999998</v>
      </c>
    </row>
    <row r="91" spans="1:117">
      <c r="A91" t="s">
        <v>133</v>
      </c>
      <c r="B91">
        <v>0</v>
      </c>
      <c r="C91">
        <v>0</v>
      </c>
      <c r="D91">
        <v>30.630393999999999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76.039376000000004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22.453313000000001</v>
      </c>
      <c r="S91">
        <v>27.638981000000001</v>
      </c>
      <c r="T91">
        <v>3.0945860000000001</v>
      </c>
      <c r="U91">
        <v>414</v>
      </c>
      <c r="V91">
        <v>10.147</v>
      </c>
      <c r="W91">
        <v>46.399079999999998</v>
      </c>
      <c r="X91">
        <v>148.30237500000001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50.950789999999998</v>
      </c>
      <c r="AH91">
        <v>122.575046</v>
      </c>
      <c r="AI91">
        <v>0</v>
      </c>
      <c r="AJ91">
        <v>0</v>
      </c>
      <c r="AK91">
        <v>68.830275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43.027906999999999</v>
      </c>
      <c r="AR91">
        <v>35.880000000000003</v>
      </c>
      <c r="AS91">
        <v>35.154834000000001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4.728021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3520.2221299999997</v>
      </c>
    </row>
    <row r="92" spans="1:117">
      <c r="A92" t="s">
        <v>134</v>
      </c>
      <c r="B92">
        <v>0</v>
      </c>
      <c r="C92">
        <v>0</v>
      </c>
      <c r="D92">
        <v>30.630393999999999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76.039376000000004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22.453313000000001</v>
      </c>
      <c r="S92">
        <v>27.638981000000001</v>
      </c>
      <c r="T92">
        <v>3.0945860000000001</v>
      </c>
      <c r="U92">
        <v>414</v>
      </c>
      <c r="V92">
        <v>10.147</v>
      </c>
      <c r="W92">
        <v>46.399079999999998</v>
      </c>
      <c r="X92">
        <v>148.30237500000001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50.950789999999998</v>
      </c>
      <c r="AH92">
        <v>122.575046</v>
      </c>
      <c r="AI92">
        <v>0</v>
      </c>
      <c r="AJ92">
        <v>0</v>
      </c>
      <c r="AK92">
        <v>68.830275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43.027906999999999</v>
      </c>
      <c r="AR92">
        <v>35.880000000000003</v>
      </c>
      <c r="AS92">
        <v>35.154834000000001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3520.2221299999997</v>
      </c>
    </row>
    <row r="93" spans="1:117">
      <c r="A93" t="s">
        <v>135</v>
      </c>
      <c r="B93">
        <v>0</v>
      </c>
      <c r="C93">
        <v>0</v>
      </c>
      <c r="D93">
        <v>30.630393999999999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76.039376000000004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22.453313000000001</v>
      </c>
      <c r="S93">
        <v>27.638981000000001</v>
      </c>
      <c r="T93">
        <v>3.0945860000000001</v>
      </c>
      <c r="U93">
        <v>414</v>
      </c>
      <c r="V93">
        <v>10.147</v>
      </c>
      <c r="W93">
        <v>46.399079999999998</v>
      </c>
      <c r="X93">
        <v>148.30237500000001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50.950789999999998</v>
      </c>
      <c r="AH93">
        <v>122.575046</v>
      </c>
      <c r="AI93">
        <v>0</v>
      </c>
      <c r="AJ93">
        <v>0</v>
      </c>
      <c r="AK93">
        <v>68.830275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43.027906999999999</v>
      </c>
      <c r="AR93">
        <v>35.880000000000003</v>
      </c>
      <c r="AS93">
        <v>35.154834000000001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4.728021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3520.2221299999997</v>
      </c>
    </row>
    <row r="94" spans="1:117">
      <c r="A94" t="s">
        <v>136</v>
      </c>
      <c r="B94">
        <v>0</v>
      </c>
      <c r="C94">
        <v>0</v>
      </c>
      <c r="D94">
        <v>30.630393999999999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76.039376000000004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22.453313000000001</v>
      </c>
      <c r="S94">
        <v>27.638981000000001</v>
      </c>
      <c r="T94">
        <v>3.0945860000000001</v>
      </c>
      <c r="U94">
        <v>414</v>
      </c>
      <c r="V94">
        <v>10.147</v>
      </c>
      <c r="W94">
        <v>46.399079999999998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39.450268999999999</v>
      </c>
      <c r="AF94">
        <v>9.7989119999999996</v>
      </c>
      <c r="AG94">
        <v>50.950789999999998</v>
      </c>
      <c r="AH94">
        <v>122.575046</v>
      </c>
      <c r="AI94">
        <v>0</v>
      </c>
      <c r="AJ94">
        <v>0</v>
      </c>
      <c r="AK94">
        <v>68.830275</v>
      </c>
      <c r="AL94">
        <v>79.376220000000004</v>
      </c>
      <c r="AM94">
        <v>19.346114</v>
      </c>
      <c r="AN94">
        <v>0.77966899999999995</v>
      </c>
      <c r="AO94">
        <v>0</v>
      </c>
      <c r="AP94">
        <v>0</v>
      </c>
      <c r="AQ94">
        <v>43.027906999999999</v>
      </c>
      <c r="AR94">
        <v>35.880000000000003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4.728021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3465.2484069999996</v>
      </c>
    </row>
    <row r="95" spans="1:117">
      <c r="A95" t="s">
        <v>137</v>
      </c>
      <c r="B95">
        <v>0</v>
      </c>
      <c r="C95">
        <v>0</v>
      </c>
      <c r="D95">
        <v>30.630393999999999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76.039376000000004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22.453313000000001</v>
      </c>
      <c r="S95">
        <v>27.638981000000001</v>
      </c>
      <c r="T95">
        <v>3.0945860000000001</v>
      </c>
      <c r="U95">
        <v>414</v>
      </c>
      <c r="V95">
        <v>10.147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9.7989119999999996</v>
      </c>
      <c r="AG95">
        <v>50.950789999999998</v>
      </c>
      <c r="AH95">
        <v>100.288674</v>
      </c>
      <c r="AI95">
        <v>0</v>
      </c>
      <c r="AJ95">
        <v>0</v>
      </c>
      <c r="AK95">
        <v>68.830275</v>
      </c>
      <c r="AL95">
        <v>79.376220000000004</v>
      </c>
      <c r="AM95">
        <v>19.346114</v>
      </c>
      <c r="AN95">
        <v>0.77966899999999995</v>
      </c>
      <c r="AO95">
        <v>0</v>
      </c>
      <c r="AP95">
        <v>0</v>
      </c>
      <c r="AQ95">
        <v>43.027906999999999</v>
      </c>
      <c r="AR95">
        <v>35.880000000000003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3431.1903789999997</v>
      </c>
    </row>
    <row r="96" spans="1:117">
      <c r="A96" t="s">
        <v>138</v>
      </c>
      <c r="B96">
        <v>0</v>
      </c>
      <c r="C96">
        <v>0</v>
      </c>
      <c r="D96">
        <v>30.630393999999999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76.039376000000004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22.453313000000001</v>
      </c>
      <c r="S96">
        <v>27.638981000000001</v>
      </c>
      <c r="T96">
        <v>3.0945860000000001</v>
      </c>
      <c r="U96">
        <v>414</v>
      </c>
      <c r="V96">
        <v>10.147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10.858853999999999</v>
      </c>
      <c r="AE96">
        <v>39.450268999999999</v>
      </c>
      <c r="AF96">
        <v>9.7989119999999996</v>
      </c>
      <c r="AG96">
        <v>50.950789999999998</v>
      </c>
      <c r="AH96">
        <v>66.859116</v>
      </c>
      <c r="AI96">
        <v>0</v>
      </c>
      <c r="AJ96">
        <v>0</v>
      </c>
      <c r="AK96">
        <v>68.830275</v>
      </c>
      <c r="AL96">
        <v>79.376220000000004</v>
      </c>
      <c r="AM96">
        <v>19.346114</v>
      </c>
      <c r="AN96">
        <v>0.77966899999999995</v>
      </c>
      <c r="AO96">
        <v>0</v>
      </c>
      <c r="AP96">
        <v>0</v>
      </c>
      <c r="AQ96">
        <v>43.027906999999999</v>
      </c>
      <c r="AR96">
        <v>35.880000000000003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3396.4825619999997</v>
      </c>
    </row>
    <row r="97" spans="1:117">
      <c r="A97" t="s">
        <v>139</v>
      </c>
      <c r="B97">
        <v>0</v>
      </c>
      <c r="C97">
        <v>0</v>
      </c>
      <c r="D97">
        <v>30.630393999999999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76.039376000000004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22.453313000000001</v>
      </c>
      <c r="S97">
        <v>27.638981000000001</v>
      </c>
      <c r="T97">
        <v>3.0945860000000001</v>
      </c>
      <c r="U97">
        <v>414</v>
      </c>
      <c r="V97">
        <v>10.147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9.7989119999999996</v>
      </c>
      <c r="AG97">
        <v>50.950789999999998</v>
      </c>
      <c r="AH97">
        <v>39.001151</v>
      </c>
      <c r="AI97">
        <v>0</v>
      </c>
      <c r="AJ97">
        <v>0</v>
      </c>
      <c r="AK97">
        <v>68.830275</v>
      </c>
      <c r="AL97">
        <v>79.376220000000004</v>
      </c>
      <c r="AM97">
        <v>19.346114</v>
      </c>
      <c r="AN97">
        <v>0.77966899999999995</v>
      </c>
      <c r="AO97">
        <v>0</v>
      </c>
      <c r="AP97">
        <v>0</v>
      </c>
      <c r="AQ97">
        <v>43.027906999999999</v>
      </c>
      <c r="AR97">
        <v>35.880000000000003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1.5092699999999999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3356.6876919999995</v>
      </c>
    </row>
    <row r="98" spans="1:117">
      <c r="A98" t="s">
        <v>140</v>
      </c>
      <c r="B98">
        <v>0</v>
      </c>
      <c r="C98">
        <v>0</v>
      </c>
      <c r="D98">
        <v>30.630393999999999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76.039376000000004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22.453313000000001</v>
      </c>
      <c r="S98">
        <v>27.638981000000001</v>
      </c>
      <c r="T98">
        <v>3.0945860000000001</v>
      </c>
      <c r="U98">
        <v>414</v>
      </c>
      <c r="V98">
        <v>10.147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9.7989119999999996</v>
      </c>
      <c r="AG98">
        <v>50.950789999999998</v>
      </c>
      <c r="AH98">
        <v>22.286372</v>
      </c>
      <c r="AI98">
        <v>0</v>
      </c>
      <c r="AJ98">
        <v>0</v>
      </c>
      <c r="AK98">
        <v>68.830275</v>
      </c>
      <c r="AL98">
        <v>79.376220000000004</v>
      </c>
      <c r="AM98">
        <v>19.346114</v>
      </c>
      <c r="AN98">
        <v>0.77966899999999995</v>
      </c>
      <c r="AO98">
        <v>0</v>
      </c>
      <c r="AP98">
        <v>0</v>
      </c>
      <c r="AQ98">
        <v>43.027906999999999</v>
      </c>
      <c r="AR98">
        <v>35.880000000000003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3339.3260829999995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0.71753325899999953</v>
      </c>
      <c r="E99">
        <f t="shared" si="2"/>
        <v>0</v>
      </c>
      <c r="F99">
        <f t="shared" si="2"/>
        <v>0</v>
      </c>
      <c r="G99">
        <f t="shared" si="2"/>
        <v>1.9461608639999977</v>
      </c>
      <c r="H99">
        <f t="shared" si="2"/>
        <v>0</v>
      </c>
      <c r="I99">
        <f t="shared" si="2"/>
        <v>0</v>
      </c>
      <c r="J99">
        <f t="shared" si="2"/>
        <v>1.8368261764999978</v>
      </c>
      <c r="K99">
        <f t="shared" si="2"/>
        <v>16.525657727999988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3.5631938670000078</v>
      </c>
      <c r="Q99">
        <f t="shared" si="2"/>
        <v>0.54312717599999916</v>
      </c>
      <c r="R99">
        <f t="shared" si="2"/>
        <v>0.87803620150000006</v>
      </c>
      <c r="S99">
        <f t="shared" si="2"/>
        <v>0.66086054400000105</v>
      </c>
      <c r="T99">
        <f t="shared" si="2"/>
        <v>7.4270063999999927E-2</v>
      </c>
      <c r="U99">
        <f t="shared" si="2"/>
        <v>9.9693900000000006</v>
      </c>
      <c r="V99">
        <f t="shared" si="2"/>
        <v>0.24104850000000039</v>
      </c>
      <c r="W99">
        <f t="shared" si="2"/>
        <v>1.0833279200000012</v>
      </c>
      <c r="X99">
        <f t="shared" si="2"/>
        <v>3.4774069999999968</v>
      </c>
      <c r="Y99">
        <f t="shared" si="2"/>
        <v>0</v>
      </c>
      <c r="Z99">
        <f t="shared" si="2"/>
        <v>0.12878580000000009</v>
      </c>
      <c r="AA99">
        <f t="shared" si="2"/>
        <v>0.79000315999999926</v>
      </c>
      <c r="AB99">
        <f t="shared" si="2"/>
        <v>0.88317466599999916</v>
      </c>
      <c r="AC99">
        <f t="shared" si="2"/>
        <v>0.51941116100000084</v>
      </c>
      <c r="AD99">
        <f t="shared" si="2"/>
        <v>0.20962309925</v>
      </c>
      <c r="AE99">
        <f t="shared" si="2"/>
        <v>1.1095388114999998</v>
      </c>
      <c r="AF99">
        <f t="shared" si="2"/>
        <v>0.19900436574999997</v>
      </c>
      <c r="AG99">
        <f t="shared" si="2"/>
        <v>1.2228189599999988</v>
      </c>
      <c r="AH99">
        <f t="shared" si="2"/>
        <v>1.0733952502500002</v>
      </c>
      <c r="AI99">
        <f t="shared" si="2"/>
        <v>0.12870133825000005</v>
      </c>
      <c r="AJ99">
        <f t="shared" si="2"/>
        <v>0</v>
      </c>
      <c r="AK99">
        <f t="shared" si="2"/>
        <v>1.651926600000001</v>
      </c>
      <c r="AL99">
        <f t="shared" si="2"/>
        <v>1.7997433650000008</v>
      </c>
      <c r="AM99">
        <f t="shared" si="2"/>
        <v>0.4659368814999989</v>
      </c>
      <c r="AN99">
        <f t="shared" si="2"/>
        <v>1.8712055999999973E-2</v>
      </c>
      <c r="AO99">
        <f t="shared" si="2"/>
        <v>0</v>
      </c>
      <c r="AP99">
        <f t="shared" si="2"/>
        <v>2.7541500000000007E-2</v>
      </c>
      <c r="AQ99">
        <f t="shared" si="2"/>
        <v>0.33784875074999998</v>
      </c>
      <c r="AR99">
        <f t="shared" si="2"/>
        <v>0.81226800000000088</v>
      </c>
      <c r="AS99">
        <f t="shared" si="2"/>
        <v>0.80558260799999959</v>
      </c>
      <c r="AT99">
        <f t="shared" si="2"/>
        <v>0.48000050675000006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5.8547194499999983E-2</v>
      </c>
      <c r="BA99">
        <f t="shared" si="3"/>
        <v>4.1439487000000011E-2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79.191561966499989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3.0762909999999999</v>
      </c>
      <c r="U3">
        <v>418.77</v>
      </c>
      <c r="V3">
        <v>10.147</v>
      </c>
      <c r="W3">
        <v>46.399079999999998</v>
      </c>
      <c r="X3">
        <v>147.80160000000001</v>
      </c>
      <c r="Y3">
        <v>0</v>
      </c>
      <c r="Z3">
        <v>0</v>
      </c>
      <c r="AA3">
        <v>42.14808</v>
      </c>
      <c r="AB3">
        <v>48.499828000000001</v>
      </c>
      <c r="AC3">
        <v>34.831252999999997</v>
      </c>
      <c r="AD3">
        <v>0</v>
      </c>
      <c r="AE3">
        <v>39.450268999999999</v>
      </c>
      <c r="AF3">
        <v>9.222505</v>
      </c>
      <c r="AG3">
        <v>50.950789999999998</v>
      </c>
      <c r="AH3">
        <v>22.286372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9.9601640000000007</v>
      </c>
      <c r="AR3">
        <v>4.4160000000000004</v>
      </c>
      <c r="AS3">
        <v>31.958939999999998</v>
      </c>
      <c r="AT3">
        <v>18.925702000000001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4.6374019999999998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3083.7674789999992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10.147</v>
      </c>
      <c r="W4">
        <v>46.399079999999998</v>
      </c>
      <c r="X4">
        <v>147.80160000000001</v>
      </c>
      <c r="Y4">
        <v>0</v>
      </c>
      <c r="Z4">
        <v>0</v>
      </c>
      <c r="AA4">
        <v>42.14808</v>
      </c>
      <c r="AB4">
        <v>48.499828000000001</v>
      </c>
      <c r="AC4">
        <v>34.831252999999997</v>
      </c>
      <c r="AD4">
        <v>0</v>
      </c>
      <c r="AE4">
        <v>39.450268999999999</v>
      </c>
      <c r="AF4">
        <v>9.222505</v>
      </c>
      <c r="AG4">
        <v>50.950789999999998</v>
      </c>
      <c r="AH4">
        <v>22.286372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9.9601640000000007</v>
      </c>
      <c r="AR4">
        <v>4.4160000000000004</v>
      </c>
      <c r="AS4">
        <v>31.958939999999998</v>
      </c>
      <c r="AT4">
        <v>16.510939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2.3187009999999999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3079.0477239999991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10.147</v>
      </c>
      <c r="W5">
        <v>46.399079999999998</v>
      </c>
      <c r="X5">
        <v>147.80160000000001</v>
      </c>
      <c r="Y5">
        <v>0</v>
      </c>
      <c r="Z5">
        <v>0</v>
      </c>
      <c r="AA5">
        <v>42.14808</v>
      </c>
      <c r="AB5">
        <v>48.499828000000001</v>
      </c>
      <c r="AC5">
        <v>34.831252999999997</v>
      </c>
      <c r="AD5">
        <v>0</v>
      </c>
      <c r="AE5">
        <v>59.175403000000003</v>
      </c>
      <c r="AF5">
        <v>9.222505</v>
      </c>
      <c r="AG5">
        <v>50.950789999999998</v>
      </c>
      <c r="AH5">
        <v>22.286372</v>
      </c>
      <c r="AI5">
        <v>0</v>
      </c>
      <c r="AJ5">
        <v>0</v>
      </c>
      <c r="AK5">
        <v>68.830275</v>
      </c>
      <c r="AL5">
        <v>79.376220000000004</v>
      </c>
      <c r="AM5">
        <v>19.346114</v>
      </c>
      <c r="AN5">
        <v>0.77966899999999995</v>
      </c>
      <c r="AO5">
        <v>0</v>
      </c>
      <c r="AP5">
        <v>0.12809999999999999</v>
      </c>
      <c r="AQ5">
        <v>10.517932999999999</v>
      </c>
      <c r="AR5">
        <v>33.119999999999997</v>
      </c>
      <c r="AS5">
        <v>31.958939999999998</v>
      </c>
      <c r="AT5">
        <v>14.66178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3124.4122639999991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10.147</v>
      </c>
      <c r="W6">
        <v>46.399079999999998</v>
      </c>
      <c r="X6">
        <v>147.80160000000001</v>
      </c>
      <c r="Y6">
        <v>0</v>
      </c>
      <c r="Z6">
        <v>0</v>
      </c>
      <c r="AA6">
        <v>42.14808</v>
      </c>
      <c r="AB6">
        <v>48.499828000000001</v>
      </c>
      <c r="AC6">
        <v>34.831252999999997</v>
      </c>
      <c r="AD6">
        <v>0</v>
      </c>
      <c r="AE6">
        <v>59.175403000000003</v>
      </c>
      <c r="AF6">
        <v>9.222505</v>
      </c>
      <c r="AG6">
        <v>50.950789999999998</v>
      </c>
      <c r="AH6">
        <v>22.286372</v>
      </c>
      <c r="AI6">
        <v>0</v>
      </c>
      <c r="AJ6">
        <v>0</v>
      </c>
      <c r="AK6">
        <v>68.830275</v>
      </c>
      <c r="AL6">
        <v>79.376220000000004</v>
      </c>
      <c r="AM6">
        <v>19.346114</v>
      </c>
      <c r="AN6">
        <v>0.77966899999999995</v>
      </c>
      <c r="AO6">
        <v>0</v>
      </c>
      <c r="AP6">
        <v>0.12809999999999999</v>
      </c>
      <c r="AQ6">
        <v>10.756976</v>
      </c>
      <c r="AR6">
        <v>34.776000000000003</v>
      </c>
      <c r="AS6">
        <v>31.958939999999998</v>
      </c>
      <c r="AT6">
        <v>14.10577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3125.7512969999993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10.147</v>
      </c>
      <c r="W7">
        <v>46.399079999999998</v>
      </c>
      <c r="X7">
        <v>147.80160000000001</v>
      </c>
      <c r="Y7">
        <v>0</v>
      </c>
      <c r="Z7">
        <v>0</v>
      </c>
      <c r="AA7">
        <v>42.14808</v>
      </c>
      <c r="AB7">
        <v>48.499828000000001</v>
      </c>
      <c r="AC7">
        <v>34.831252999999997</v>
      </c>
      <c r="AD7">
        <v>0</v>
      </c>
      <c r="AE7">
        <v>59.175403000000003</v>
      </c>
      <c r="AF7">
        <v>9.222505</v>
      </c>
      <c r="AG7">
        <v>50.950789999999998</v>
      </c>
      <c r="AH7">
        <v>22.286372</v>
      </c>
      <c r="AI7">
        <v>0</v>
      </c>
      <c r="AJ7">
        <v>0</v>
      </c>
      <c r="AK7">
        <v>68.830275</v>
      </c>
      <c r="AL7">
        <v>76.691999999999993</v>
      </c>
      <c r="AM7">
        <v>19.346114</v>
      </c>
      <c r="AN7">
        <v>0.77966899999999995</v>
      </c>
      <c r="AO7">
        <v>0</v>
      </c>
      <c r="AP7">
        <v>0.12809999999999999</v>
      </c>
      <c r="AQ7">
        <v>19.920327</v>
      </c>
      <c r="AR7">
        <v>34.776000000000003</v>
      </c>
      <c r="AS7">
        <v>31.958939999999998</v>
      </c>
      <c r="AT7">
        <v>14.515269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3132.6399269999988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10.147</v>
      </c>
      <c r="W8">
        <v>46.399079999999998</v>
      </c>
      <c r="X8">
        <v>147.80160000000001</v>
      </c>
      <c r="Y8">
        <v>0</v>
      </c>
      <c r="Z8">
        <v>0</v>
      </c>
      <c r="AA8">
        <v>42.14808</v>
      </c>
      <c r="AB8">
        <v>48.499828000000001</v>
      </c>
      <c r="AC8">
        <v>34.831252999999997</v>
      </c>
      <c r="AD8">
        <v>0</v>
      </c>
      <c r="AE8">
        <v>59.175403000000003</v>
      </c>
      <c r="AF8">
        <v>9.222505</v>
      </c>
      <c r="AG8">
        <v>50.950789999999998</v>
      </c>
      <c r="AH8">
        <v>22.286372</v>
      </c>
      <c r="AI8">
        <v>0</v>
      </c>
      <c r="AJ8">
        <v>0</v>
      </c>
      <c r="AK8">
        <v>68.830275</v>
      </c>
      <c r="AL8">
        <v>76.691999999999993</v>
      </c>
      <c r="AM8">
        <v>19.346114</v>
      </c>
      <c r="AN8">
        <v>0.77966899999999995</v>
      </c>
      <c r="AO8">
        <v>0</v>
      </c>
      <c r="AP8">
        <v>0.12809999999999999</v>
      </c>
      <c r="AQ8">
        <v>19.920327</v>
      </c>
      <c r="AR8">
        <v>34.776000000000003</v>
      </c>
      <c r="AS8">
        <v>31.958939999999998</v>
      </c>
      <c r="AT8">
        <v>12.631385999999999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3130.7560439999988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10.147</v>
      </c>
      <c r="W9">
        <v>46.399079999999998</v>
      </c>
      <c r="X9">
        <v>147.80160000000001</v>
      </c>
      <c r="Y9">
        <v>0</v>
      </c>
      <c r="Z9">
        <v>0</v>
      </c>
      <c r="AA9">
        <v>42.14808</v>
      </c>
      <c r="AB9">
        <v>48.499828000000001</v>
      </c>
      <c r="AC9">
        <v>34.831252999999997</v>
      </c>
      <c r="AD9">
        <v>0</v>
      </c>
      <c r="AE9">
        <v>59.175403000000003</v>
      </c>
      <c r="AF9">
        <v>9.222505</v>
      </c>
      <c r="AG9">
        <v>50.950789999999998</v>
      </c>
      <c r="AH9">
        <v>22.286372</v>
      </c>
      <c r="AI9">
        <v>0</v>
      </c>
      <c r="AJ9">
        <v>0</v>
      </c>
      <c r="AK9">
        <v>68.830275</v>
      </c>
      <c r="AL9">
        <v>76.691999999999993</v>
      </c>
      <c r="AM9">
        <v>19.346114</v>
      </c>
      <c r="AN9">
        <v>0.77966899999999995</v>
      </c>
      <c r="AO9">
        <v>0</v>
      </c>
      <c r="AP9">
        <v>0.12809999999999999</v>
      </c>
      <c r="AQ9">
        <v>19.920327</v>
      </c>
      <c r="AR9">
        <v>34.776000000000003</v>
      </c>
      <c r="AS9">
        <v>31.958939999999998</v>
      </c>
      <c r="AT9">
        <v>12.799064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3130.9237219999986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10.147</v>
      </c>
      <c r="W10">
        <v>46.399079999999998</v>
      </c>
      <c r="X10">
        <v>147.80160000000001</v>
      </c>
      <c r="Y10">
        <v>0</v>
      </c>
      <c r="Z10">
        <v>0</v>
      </c>
      <c r="AA10">
        <v>42.14808</v>
      </c>
      <c r="AB10">
        <v>48.499828000000001</v>
      </c>
      <c r="AC10">
        <v>34.831252999999997</v>
      </c>
      <c r="AD10">
        <v>0</v>
      </c>
      <c r="AE10">
        <v>59.175403000000003</v>
      </c>
      <c r="AF10">
        <v>9.222505</v>
      </c>
      <c r="AG10">
        <v>50.950789999999998</v>
      </c>
      <c r="AH10">
        <v>22.286372</v>
      </c>
      <c r="AI10">
        <v>0</v>
      </c>
      <c r="AJ10">
        <v>0</v>
      </c>
      <c r="AK10">
        <v>68.830275</v>
      </c>
      <c r="AL10">
        <v>76.691999999999993</v>
      </c>
      <c r="AM10">
        <v>19.346114</v>
      </c>
      <c r="AN10">
        <v>0.77966899999999995</v>
      </c>
      <c r="AO10">
        <v>0</v>
      </c>
      <c r="AP10">
        <v>0.12809999999999999</v>
      </c>
      <c r="AQ10">
        <v>19.920327</v>
      </c>
      <c r="AR10">
        <v>34.776000000000003</v>
      </c>
      <c r="AS10">
        <v>31.958939999999998</v>
      </c>
      <c r="AT10">
        <v>13.134318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3131.2589759999987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10.147</v>
      </c>
      <c r="W11">
        <v>46.399079999999998</v>
      </c>
      <c r="X11">
        <v>147.80160000000001</v>
      </c>
      <c r="Y11">
        <v>0</v>
      </c>
      <c r="Z11">
        <v>0</v>
      </c>
      <c r="AA11">
        <v>42.14808</v>
      </c>
      <c r="AB11">
        <v>48.499828000000001</v>
      </c>
      <c r="AC11">
        <v>34.831252999999997</v>
      </c>
      <c r="AD11">
        <v>0</v>
      </c>
      <c r="AE11">
        <v>59.175403000000003</v>
      </c>
      <c r="AF11">
        <v>9.222505</v>
      </c>
      <c r="AG11">
        <v>50.950789999999998</v>
      </c>
      <c r="AH11">
        <v>22.286372</v>
      </c>
      <c r="AI11">
        <v>0</v>
      </c>
      <c r="AJ11">
        <v>0</v>
      </c>
      <c r="AK11">
        <v>68.830275</v>
      </c>
      <c r="AL11">
        <v>74.367999999999995</v>
      </c>
      <c r="AM11">
        <v>19.346114</v>
      </c>
      <c r="AN11">
        <v>0.77966899999999995</v>
      </c>
      <c r="AO11">
        <v>0</v>
      </c>
      <c r="AP11">
        <v>0.12809999999999999</v>
      </c>
      <c r="AQ11">
        <v>19.920327</v>
      </c>
      <c r="AR11">
        <v>34.776000000000003</v>
      </c>
      <c r="AS11">
        <v>31.958939999999998</v>
      </c>
      <c r="AT11">
        <v>12.703963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3128.5046209999987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10.147</v>
      </c>
      <c r="W12">
        <v>46.399079999999998</v>
      </c>
      <c r="X12">
        <v>147.80160000000001</v>
      </c>
      <c r="Y12">
        <v>0</v>
      </c>
      <c r="Z12">
        <v>0</v>
      </c>
      <c r="AA12">
        <v>28.09872</v>
      </c>
      <c r="AB12">
        <v>48.499828000000001</v>
      </c>
      <c r="AC12">
        <v>34.831252999999997</v>
      </c>
      <c r="AD12">
        <v>0</v>
      </c>
      <c r="AE12">
        <v>59.175403000000003</v>
      </c>
      <c r="AF12">
        <v>9.222505</v>
      </c>
      <c r="AG12">
        <v>50.950789999999998</v>
      </c>
      <c r="AH12">
        <v>44.572744</v>
      </c>
      <c r="AI12">
        <v>0</v>
      </c>
      <c r="AJ12">
        <v>0</v>
      </c>
      <c r="AK12">
        <v>68.830275</v>
      </c>
      <c r="AL12">
        <v>74.367999999999995</v>
      </c>
      <c r="AM12">
        <v>19.346114</v>
      </c>
      <c r="AN12">
        <v>0.77966899999999995</v>
      </c>
      <c r="AO12">
        <v>0</v>
      </c>
      <c r="AP12">
        <v>0.12809999999999999</v>
      </c>
      <c r="AQ12">
        <v>19.920327</v>
      </c>
      <c r="AR12">
        <v>34.776000000000003</v>
      </c>
      <c r="AS12">
        <v>31.958939999999998</v>
      </c>
      <c r="AT12">
        <v>12.068180999999999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1.7248810000000001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3136.9682919999991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688.41594699999996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10.147</v>
      </c>
      <c r="W13">
        <v>46.399079999999998</v>
      </c>
      <c r="X13">
        <v>147.80160000000001</v>
      </c>
      <c r="Y13">
        <v>0</v>
      </c>
      <c r="Z13">
        <v>0</v>
      </c>
      <c r="AA13">
        <v>28.09872</v>
      </c>
      <c r="AB13">
        <v>48.499828000000001</v>
      </c>
      <c r="AC13">
        <v>34.831252999999997</v>
      </c>
      <c r="AD13">
        <v>0</v>
      </c>
      <c r="AE13">
        <v>39.450268999999999</v>
      </c>
      <c r="AF13">
        <v>9.222505</v>
      </c>
      <c r="AG13">
        <v>50.950789999999998</v>
      </c>
      <c r="AH13">
        <v>44.572744</v>
      </c>
      <c r="AI13">
        <v>0</v>
      </c>
      <c r="AJ13">
        <v>0</v>
      </c>
      <c r="AK13">
        <v>68.830275</v>
      </c>
      <c r="AL13">
        <v>74.367999999999995</v>
      </c>
      <c r="AM13">
        <v>19.346114</v>
      </c>
      <c r="AN13">
        <v>0.77966899999999995</v>
      </c>
      <c r="AO13">
        <v>0</v>
      </c>
      <c r="AP13">
        <v>0.12809999999999999</v>
      </c>
      <c r="AQ13">
        <v>19.920327</v>
      </c>
      <c r="AR13">
        <v>34.776000000000003</v>
      </c>
      <c r="AS13">
        <v>31.958939999999998</v>
      </c>
      <c r="AT13">
        <v>11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1.7248810000000001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3116.1749769999988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688.41594699999996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10.147</v>
      </c>
      <c r="W14">
        <v>46.399079999999998</v>
      </c>
      <c r="X14">
        <v>147.80160000000001</v>
      </c>
      <c r="Y14">
        <v>0</v>
      </c>
      <c r="Z14">
        <v>0</v>
      </c>
      <c r="AA14">
        <v>28.09872</v>
      </c>
      <c r="AB14">
        <v>48.499828000000001</v>
      </c>
      <c r="AC14">
        <v>34.831252999999997</v>
      </c>
      <c r="AD14">
        <v>0</v>
      </c>
      <c r="AE14">
        <v>39.450268999999999</v>
      </c>
      <c r="AF14">
        <v>9.222505</v>
      </c>
      <c r="AG14">
        <v>50.950789999999998</v>
      </c>
      <c r="AH14">
        <v>44.572744</v>
      </c>
      <c r="AI14">
        <v>0</v>
      </c>
      <c r="AJ14">
        <v>0</v>
      </c>
      <c r="AK14">
        <v>68.830275</v>
      </c>
      <c r="AL14">
        <v>74.367999999999995</v>
      </c>
      <c r="AM14">
        <v>19.346114</v>
      </c>
      <c r="AN14">
        <v>0.77966899999999995</v>
      </c>
      <c r="AO14">
        <v>0</v>
      </c>
      <c r="AP14">
        <v>0.12809999999999999</v>
      </c>
      <c r="AQ14">
        <v>19.920327</v>
      </c>
      <c r="AR14">
        <v>34.776000000000003</v>
      </c>
      <c r="AS14">
        <v>31.958939999999998</v>
      </c>
      <c r="AT14">
        <v>11.792574999999999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1.7248810000000001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3116.9675519999987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552.25390000000004</v>
      </c>
      <c r="L15">
        <v>674.81782899999996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10.147</v>
      </c>
      <c r="W15">
        <v>46.399079999999998</v>
      </c>
      <c r="X15">
        <v>147.80160000000001</v>
      </c>
      <c r="Y15">
        <v>0</v>
      </c>
      <c r="Z15">
        <v>0</v>
      </c>
      <c r="AA15">
        <v>28.09872</v>
      </c>
      <c r="AB15">
        <v>48.499828000000001</v>
      </c>
      <c r="AC15">
        <v>34.831252999999997</v>
      </c>
      <c r="AD15">
        <v>0</v>
      </c>
      <c r="AE15">
        <v>39.450268999999999</v>
      </c>
      <c r="AF15">
        <v>9.222505</v>
      </c>
      <c r="AG15">
        <v>50.950789999999998</v>
      </c>
      <c r="AH15">
        <v>44.572744</v>
      </c>
      <c r="AI15">
        <v>0</v>
      </c>
      <c r="AJ15">
        <v>0</v>
      </c>
      <c r="AK15">
        <v>68.830275</v>
      </c>
      <c r="AL15">
        <v>74.367999999999995</v>
      </c>
      <c r="AM15">
        <v>19.346114</v>
      </c>
      <c r="AN15">
        <v>0.77966899999999995</v>
      </c>
      <c r="AO15">
        <v>0</v>
      </c>
      <c r="AP15">
        <v>0.12809999999999999</v>
      </c>
      <c r="AQ15">
        <v>19.920327</v>
      </c>
      <c r="AR15">
        <v>34.776000000000003</v>
      </c>
      <c r="AS15">
        <v>31.958939999999998</v>
      </c>
      <c r="AT15">
        <v>13.323373999999999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1.7248810000000001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2982.336303999999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552.25390000000004</v>
      </c>
      <c r="L16">
        <v>674.81782899999996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418.77</v>
      </c>
      <c r="V16">
        <v>10.147</v>
      </c>
      <c r="W16">
        <v>46.399079999999998</v>
      </c>
      <c r="X16">
        <v>147.80160000000001</v>
      </c>
      <c r="Y16">
        <v>0</v>
      </c>
      <c r="Z16">
        <v>0</v>
      </c>
      <c r="AA16">
        <v>28.09872</v>
      </c>
      <c r="AB16">
        <v>48.499828000000001</v>
      </c>
      <c r="AC16">
        <v>34.831252999999997</v>
      </c>
      <c r="AD16">
        <v>0</v>
      </c>
      <c r="AE16">
        <v>39.450268999999999</v>
      </c>
      <c r="AF16">
        <v>9.222505</v>
      </c>
      <c r="AG16">
        <v>50.950789999999998</v>
      </c>
      <c r="AH16">
        <v>44.572744</v>
      </c>
      <c r="AI16">
        <v>0</v>
      </c>
      <c r="AJ16">
        <v>0</v>
      </c>
      <c r="AK16">
        <v>68.830275</v>
      </c>
      <c r="AL16">
        <v>74.367999999999995</v>
      </c>
      <c r="AM16">
        <v>19.346114</v>
      </c>
      <c r="AN16">
        <v>0.77966899999999995</v>
      </c>
      <c r="AO16">
        <v>0</v>
      </c>
      <c r="AP16">
        <v>0.12809999999999999</v>
      </c>
      <c r="AQ16">
        <v>19.920327</v>
      </c>
      <c r="AR16">
        <v>34.776000000000003</v>
      </c>
      <c r="AS16">
        <v>31.958939999999998</v>
      </c>
      <c r="AT16">
        <v>14.797654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1.7248810000000001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2983.8105839999989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502.25389999999999</v>
      </c>
      <c r="L17">
        <v>674.81782899999996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10.147</v>
      </c>
      <c r="W17">
        <v>46.399079999999998</v>
      </c>
      <c r="X17">
        <v>147.80160000000001</v>
      </c>
      <c r="Y17">
        <v>0</v>
      </c>
      <c r="Z17">
        <v>0</v>
      </c>
      <c r="AA17">
        <v>28.09872</v>
      </c>
      <c r="AB17">
        <v>48.499828000000001</v>
      </c>
      <c r="AC17">
        <v>34.831252999999997</v>
      </c>
      <c r="AD17">
        <v>0</v>
      </c>
      <c r="AE17">
        <v>39.450268999999999</v>
      </c>
      <c r="AF17">
        <v>9.222505</v>
      </c>
      <c r="AG17">
        <v>50.950789999999998</v>
      </c>
      <c r="AH17">
        <v>44.572744</v>
      </c>
      <c r="AI17">
        <v>0</v>
      </c>
      <c r="AJ17">
        <v>0</v>
      </c>
      <c r="AK17">
        <v>68.830275</v>
      </c>
      <c r="AL17">
        <v>74.367999999999995</v>
      </c>
      <c r="AM17">
        <v>19.346114</v>
      </c>
      <c r="AN17">
        <v>0.77966899999999995</v>
      </c>
      <c r="AO17">
        <v>0</v>
      </c>
      <c r="AP17">
        <v>0.12809999999999999</v>
      </c>
      <c r="AQ17">
        <v>19.920327</v>
      </c>
      <c r="AR17">
        <v>34.776000000000003</v>
      </c>
      <c r="AS17">
        <v>31.958939999999998</v>
      </c>
      <c r="AT17">
        <v>15.270033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1.7248810000000001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2934.2829629999987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452.25389999999999</v>
      </c>
      <c r="L18">
        <v>674.81782899999996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418.77</v>
      </c>
      <c r="V18">
        <v>10.147</v>
      </c>
      <c r="W18">
        <v>46.399079999999998</v>
      </c>
      <c r="X18">
        <v>147.80160000000001</v>
      </c>
      <c r="Y18">
        <v>0</v>
      </c>
      <c r="Z18">
        <v>0</v>
      </c>
      <c r="AA18">
        <v>28.09872</v>
      </c>
      <c r="AB18">
        <v>48.499828000000001</v>
      </c>
      <c r="AC18">
        <v>34.831252999999997</v>
      </c>
      <c r="AD18">
        <v>0</v>
      </c>
      <c r="AE18">
        <v>39.450268999999999</v>
      </c>
      <c r="AF18">
        <v>9.222505</v>
      </c>
      <c r="AG18">
        <v>50.950789999999998</v>
      </c>
      <c r="AH18">
        <v>44.572744</v>
      </c>
      <c r="AI18">
        <v>0</v>
      </c>
      <c r="AJ18">
        <v>0</v>
      </c>
      <c r="AK18">
        <v>68.830275</v>
      </c>
      <c r="AL18">
        <v>74.367999999999995</v>
      </c>
      <c r="AM18">
        <v>19.346114</v>
      </c>
      <c r="AN18">
        <v>0.77966899999999995</v>
      </c>
      <c r="AO18">
        <v>0</v>
      </c>
      <c r="AP18">
        <v>0.12809999999999999</v>
      </c>
      <c r="AQ18">
        <v>9.9601640000000007</v>
      </c>
      <c r="AR18">
        <v>34.776000000000003</v>
      </c>
      <c r="AS18">
        <v>31.958939999999998</v>
      </c>
      <c r="AT18">
        <v>17.707944999999999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1.7248810000000001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2876.7607119999993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384.25389999999999</v>
      </c>
      <c r="L19">
        <v>674.81782899999996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418.77</v>
      </c>
      <c r="V19">
        <v>10.147</v>
      </c>
      <c r="W19">
        <v>46.399079999999998</v>
      </c>
      <c r="X19">
        <v>147.80160000000001</v>
      </c>
      <c r="Y19">
        <v>0</v>
      </c>
      <c r="Z19">
        <v>0</v>
      </c>
      <c r="AA19">
        <v>28.09872</v>
      </c>
      <c r="AB19">
        <v>48.499828000000001</v>
      </c>
      <c r="AC19">
        <v>34.831252999999997</v>
      </c>
      <c r="AD19">
        <v>0</v>
      </c>
      <c r="AE19">
        <v>39.450268999999999</v>
      </c>
      <c r="AF19">
        <v>9.222505</v>
      </c>
      <c r="AG19">
        <v>50.950789999999998</v>
      </c>
      <c r="AH19">
        <v>44.572744</v>
      </c>
      <c r="AI19">
        <v>0</v>
      </c>
      <c r="AJ19">
        <v>0</v>
      </c>
      <c r="AK19">
        <v>68.830275</v>
      </c>
      <c r="AL19">
        <v>74.367999999999995</v>
      </c>
      <c r="AM19">
        <v>19.346114</v>
      </c>
      <c r="AN19">
        <v>0.77966899999999995</v>
      </c>
      <c r="AO19">
        <v>0</v>
      </c>
      <c r="AP19">
        <v>0.12809999999999999</v>
      </c>
      <c r="AQ19">
        <v>9.9601640000000007</v>
      </c>
      <c r="AR19">
        <v>34.776000000000003</v>
      </c>
      <c r="AS19">
        <v>31.958939999999998</v>
      </c>
      <c r="AT19">
        <v>18.80818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1.7248810000000001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2809.8609469999992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384.25389999999999</v>
      </c>
      <c r="L20">
        <v>674.81782899999996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22.63</v>
      </c>
      <c r="R20">
        <v>44.906624999999998</v>
      </c>
      <c r="S20">
        <v>27.638981000000001</v>
      </c>
      <c r="T20">
        <v>3.09</v>
      </c>
      <c r="U20">
        <v>418.77</v>
      </c>
      <c r="V20">
        <v>10.147</v>
      </c>
      <c r="W20">
        <v>46.399079999999998</v>
      </c>
      <c r="X20">
        <v>147.80160000000001</v>
      </c>
      <c r="Y20">
        <v>0</v>
      </c>
      <c r="Z20">
        <v>0</v>
      </c>
      <c r="AA20">
        <v>28.09872</v>
      </c>
      <c r="AB20">
        <v>48.499828000000001</v>
      </c>
      <c r="AC20">
        <v>34.831252999999997</v>
      </c>
      <c r="AD20">
        <v>0</v>
      </c>
      <c r="AE20">
        <v>39.450268999999999</v>
      </c>
      <c r="AF20">
        <v>9.222505</v>
      </c>
      <c r="AG20">
        <v>50.950789999999998</v>
      </c>
      <c r="AH20">
        <v>44.572744</v>
      </c>
      <c r="AI20">
        <v>3.814368</v>
      </c>
      <c r="AJ20">
        <v>0</v>
      </c>
      <c r="AK20">
        <v>68.830275</v>
      </c>
      <c r="AL20">
        <v>74.367999999999995</v>
      </c>
      <c r="AM20">
        <v>19.346114</v>
      </c>
      <c r="AN20">
        <v>0.77966899999999995</v>
      </c>
      <c r="AO20">
        <v>0</v>
      </c>
      <c r="AP20">
        <v>0.12809999999999999</v>
      </c>
      <c r="AQ20">
        <v>9.9601640000000007</v>
      </c>
      <c r="AR20">
        <v>34.776000000000003</v>
      </c>
      <c r="AS20">
        <v>31.958939999999998</v>
      </c>
      <c r="AT20">
        <v>19.999972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1.7248810000000001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2814.8671069999991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384.25389999999999</v>
      </c>
      <c r="L21">
        <v>674.81782899999996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22.63</v>
      </c>
      <c r="R21">
        <v>44.906624999999998</v>
      </c>
      <c r="S21">
        <v>27.638981000000001</v>
      </c>
      <c r="T21">
        <v>3.09</v>
      </c>
      <c r="U21">
        <v>418.77</v>
      </c>
      <c r="V21">
        <v>10.147</v>
      </c>
      <c r="W21">
        <v>46.399079999999998</v>
      </c>
      <c r="X21">
        <v>147.80160000000001</v>
      </c>
      <c r="Y21">
        <v>0</v>
      </c>
      <c r="Z21">
        <v>0</v>
      </c>
      <c r="AA21">
        <v>28.09872</v>
      </c>
      <c r="AB21">
        <v>48.499828000000001</v>
      </c>
      <c r="AC21">
        <v>34.831252999999997</v>
      </c>
      <c r="AD21">
        <v>0</v>
      </c>
      <c r="AE21">
        <v>39.450268999999999</v>
      </c>
      <c r="AF21">
        <v>9.222505</v>
      </c>
      <c r="AG21">
        <v>50.950789999999998</v>
      </c>
      <c r="AH21">
        <v>44.572744</v>
      </c>
      <c r="AI21">
        <v>3.814368</v>
      </c>
      <c r="AJ21">
        <v>0</v>
      </c>
      <c r="AK21">
        <v>68.830275</v>
      </c>
      <c r="AL21">
        <v>74.367999999999995</v>
      </c>
      <c r="AM21">
        <v>19.346114</v>
      </c>
      <c r="AN21">
        <v>0.77966899999999995</v>
      </c>
      <c r="AO21">
        <v>0</v>
      </c>
      <c r="AP21">
        <v>0.12809999999999999</v>
      </c>
      <c r="AQ21">
        <v>9.9601640000000007</v>
      </c>
      <c r="AR21">
        <v>34.776000000000003</v>
      </c>
      <c r="AS21">
        <v>31.958939999999998</v>
      </c>
      <c r="AT21">
        <v>19.999972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1.7248810000000001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2814.8671069999991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384.25389999999999</v>
      </c>
      <c r="L22">
        <v>674.81782899999996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22.63</v>
      </c>
      <c r="R22">
        <v>44.906624999999998</v>
      </c>
      <c r="S22">
        <v>27.638981000000001</v>
      </c>
      <c r="T22">
        <v>3.09</v>
      </c>
      <c r="U22">
        <v>418.77</v>
      </c>
      <c r="V22">
        <v>10.147</v>
      </c>
      <c r="W22">
        <v>46.399079999999998</v>
      </c>
      <c r="X22">
        <v>147.80160000000001</v>
      </c>
      <c r="Y22">
        <v>0</v>
      </c>
      <c r="Z22">
        <v>0</v>
      </c>
      <c r="AA22">
        <v>28.09872</v>
      </c>
      <c r="AB22">
        <v>48.499828000000001</v>
      </c>
      <c r="AC22">
        <v>34.831252999999997</v>
      </c>
      <c r="AD22">
        <v>0</v>
      </c>
      <c r="AE22">
        <v>39.450268999999999</v>
      </c>
      <c r="AF22">
        <v>9.222505</v>
      </c>
      <c r="AG22">
        <v>50.950789999999998</v>
      </c>
      <c r="AH22">
        <v>44.572744</v>
      </c>
      <c r="AI22">
        <v>3.814368</v>
      </c>
      <c r="AJ22">
        <v>0</v>
      </c>
      <c r="AK22">
        <v>68.830275</v>
      </c>
      <c r="AL22">
        <v>74.367999999999995</v>
      </c>
      <c r="AM22">
        <v>19.346114</v>
      </c>
      <c r="AN22">
        <v>0.77966899999999995</v>
      </c>
      <c r="AO22">
        <v>0</v>
      </c>
      <c r="AP22">
        <v>0.12809999999999999</v>
      </c>
      <c r="AQ22">
        <v>9.9601640000000007</v>
      </c>
      <c r="AR22">
        <v>34.776000000000003</v>
      </c>
      <c r="AS22">
        <v>31.958939999999998</v>
      </c>
      <c r="AT22">
        <v>19.999972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1.7248810000000001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2814.8671069999991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401.28066799999999</v>
      </c>
      <c r="L23">
        <v>667.66740000000004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18.6615</v>
      </c>
      <c r="R23">
        <v>44.906624999999998</v>
      </c>
      <c r="S23">
        <v>22.453600000000002</v>
      </c>
      <c r="T23">
        <v>3.09</v>
      </c>
      <c r="U23">
        <v>418.77</v>
      </c>
      <c r="V23">
        <v>10.147</v>
      </c>
      <c r="W23">
        <v>46.399079999999998</v>
      </c>
      <c r="X23">
        <v>147.80160000000001</v>
      </c>
      <c r="Y23">
        <v>0</v>
      </c>
      <c r="Z23">
        <v>0</v>
      </c>
      <c r="AA23">
        <v>28.09872</v>
      </c>
      <c r="AB23">
        <v>48.499828000000001</v>
      </c>
      <c r="AC23">
        <v>23.197434999999999</v>
      </c>
      <c r="AD23">
        <v>0</v>
      </c>
      <c r="AE23">
        <v>39.450268999999999</v>
      </c>
      <c r="AF23">
        <v>9.222505</v>
      </c>
      <c r="AG23">
        <v>50.950789999999998</v>
      </c>
      <c r="AH23">
        <v>44.572744</v>
      </c>
      <c r="AI23">
        <v>3.814368</v>
      </c>
      <c r="AJ23">
        <v>0</v>
      </c>
      <c r="AK23">
        <v>68.830275</v>
      </c>
      <c r="AL23">
        <v>74.367999999999995</v>
      </c>
      <c r="AM23">
        <v>19.346114</v>
      </c>
      <c r="AN23">
        <v>0.77966899999999995</v>
      </c>
      <c r="AO23">
        <v>0</v>
      </c>
      <c r="AP23">
        <v>0.12809999999999999</v>
      </c>
      <c r="AQ23">
        <v>0</v>
      </c>
      <c r="AR23">
        <v>34.776000000000003</v>
      </c>
      <c r="AS23">
        <v>31.958939999999998</v>
      </c>
      <c r="AT23">
        <v>19.999972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1.7248810000000001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2793.9955829999994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458.3732</v>
      </c>
      <c r="L24">
        <v>667.66740000000004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18.6615</v>
      </c>
      <c r="R24">
        <v>44.906624999999998</v>
      </c>
      <c r="S24">
        <v>22.453600000000002</v>
      </c>
      <c r="T24">
        <v>3.09</v>
      </c>
      <c r="U24">
        <v>418.77</v>
      </c>
      <c r="V24">
        <v>10.147</v>
      </c>
      <c r="W24">
        <v>46.399079999999998</v>
      </c>
      <c r="X24">
        <v>147.80160000000001</v>
      </c>
      <c r="Y24">
        <v>0</v>
      </c>
      <c r="Z24">
        <v>0</v>
      </c>
      <c r="AA24">
        <v>28.09872</v>
      </c>
      <c r="AB24">
        <v>48.499828000000001</v>
      </c>
      <c r="AC24">
        <v>23.197434999999999</v>
      </c>
      <c r="AD24">
        <v>0</v>
      </c>
      <c r="AE24">
        <v>39.450268999999999</v>
      </c>
      <c r="AF24">
        <v>9.222505</v>
      </c>
      <c r="AG24">
        <v>50.950789999999998</v>
      </c>
      <c r="AH24">
        <v>44.572744</v>
      </c>
      <c r="AI24">
        <v>3.814368</v>
      </c>
      <c r="AJ24">
        <v>0</v>
      </c>
      <c r="AK24">
        <v>68.830275</v>
      </c>
      <c r="AL24">
        <v>74.367999999999995</v>
      </c>
      <c r="AM24">
        <v>19.346114</v>
      </c>
      <c r="AN24">
        <v>0.77966899999999995</v>
      </c>
      <c r="AO24">
        <v>0</v>
      </c>
      <c r="AP24">
        <v>0.12809999999999999</v>
      </c>
      <c r="AQ24">
        <v>0</v>
      </c>
      <c r="AR24">
        <v>34.776000000000003</v>
      </c>
      <c r="AS24">
        <v>31.958939999999998</v>
      </c>
      <c r="AT24">
        <v>19.999972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1.7248810000000001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2851.0881149999991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458.3732</v>
      </c>
      <c r="L25">
        <v>667.66740000000004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18.6615</v>
      </c>
      <c r="R25">
        <v>36.091200000000001</v>
      </c>
      <c r="S25">
        <v>22.453600000000002</v>
      </c>
      <c r="T25">
        <v>2.4285000000000001</v>
      </c>
      <c r="U25">
        <v>418.77</v>
      </c>
      <c r="V25">
        <v>10.147</v>
      </c>
      <c r="W25">
        <v>46.399079999999998</v>
      </c>
      <c r="X25">
        <v>147.80160000000001</v>
      </c>
      <c r="Y25">
        <v>0</v>
      </c>
      <c r="Z25">
        <v>0</v>
      </c>
      <c r="AA25">
        <v>28.09872</v>
      </c>
      <c r="AB25">
        <v>48.499828000000001</v>
      </c>
      <c r="AC25">
        <v>23.197434999999999</v>
      </c>
      <c r="AD25">
        <v>10.858853999999999</v>
      </c>
      <c r="AE25">
        <v>39.450268999999999</v>
      </c>
      <c r="AF25">
        <v>9.222505</v>
      </c>
      <c r="AG25">
        <v>50.950789999999998</v>
      </c>
      <c r="AH25">
        <v>44.572744</v>
      </c>
      <c r="AI25">
        <v>3.814368</v>
      </c>
      <c r="AJ25">
        <v>0</v>
      </c>
      <c r="AK25">
        <v>68.830275</v>
      </c>
      <c r="AL25">
        <v>74.367999999999995</v>
      </c>
      <c r="AM25">
        <v>19.346114</v>
      </c>
      <c r="AN25">
        <v>0.77966899999999995</v>
      </c>
      <c r="AO25">
        <v>0</v>
      </c>
      <c r="AP25">
        <v>0.12809999999999999</v>
      </c>
      <c r="AQ25">
        <v>0</v>
      </c>
      <c r="AR25">
        <v>34.776000000000003</v>
      </c>
      <c r="AS25">
        <v>31.958939999999998</v>
      </c>
      <c r="AT25">
        <v>19.999972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1.7248810000000001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2852.4700439999992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458.3732</v>
      </c>
      <c r="L26">
        <v>667.66740000000004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18.6615</v>
      </c>
      <c r="R26">
        <v>36.091200000000001</v>
      </c>
      <c r="S26">
        <v>22.453600000000002</v>
      </c>
      <c r="T26">
        <v>2.4285000000000001</v>
      </c>
      <c r="U26">
        <v>418.77</v>
      </c>
      <c r="V26">
        <v>10.147</v>
      </c>
      <c r="W26">
        <v>46.399079999999998</v>
      </c>
      <c r="X26">
        <v>147.80160000000001</v>
      </c>
      <c r="Y26">
        <v>0</v>
      </c>
      <c r="Z26">
        <v>0</v>
      </c>
      <c r="AA26">
        <v>28.09872</v>
      </c>
      <c r="AB26">
        <v>48.499828000000001</v>
      </c>
      <c r="AC26">
        <v>23.197434999999999</v>
      </c>
      <c r="AD26">
        <v>10.858853999999999</v>
      </c>
      <c r="AE26">
        <v>39.450268999999999</v>
      </c>
      <c r="AF26">
        <v>9.222505</v>
      </c>
      <c r="AG26">
        <v>50.950789999999998</v>
      </c>
      <c r="AH26">
        <v>44.572744</v>
      </c>
      <c r="AI26">
        <v>3.814368</v>
      </c>
      <c r="AJ26">
        <v>0</v>
      </c>
      <c r="AK26">
        <v>68.830275</v>
      </c>
      <c r="AL26">
        <v>74.367999999999995</v>
      </c>
      <c r="AM26">
        <v>19.346114</v>
      </c>
      <c r="AN26">
        <v>0.77966899999999995</v>
      </c>
      <c r="AO26">
        <v>0</v>
      </c>
      <c r="AP26">
        <v>0.12809999999999999</v>
      </c>
      <c r="AQ26">
        <v>0</v>
      </c>
      <c r="AR26">
        <v>34.776000000000003</v>
      </c>
      <c r="AS26">
        <v>31.958939999999998</v>
      </c>
      <c r="AT26">
        <v>19.999972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1.7248810000000001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2852.4700439999992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399.38704799999999</v>
      </c>
      <c r="L27">
        <v>667.66740000000004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18.6615</v>
      </c>
      <c r="R27">
        <v>36.091200000000001</v>
      </c>
      <c r="S27">
        <v>22.453600000000002</v>
      </c>
      <c r="T27">
        <v>2.4285000000000001</v>
      </c>
      <c r="U27">
        <v>418.77</v>
      </c>
      <c r="V27">
        <v>10.147</v>
      </c>
      <c r="W27">
        <v>46.399079999999998</v>
      </c>
      <c r="X27">
        <v>147.80160000000001</v>
      </c>
      <c r="Y27">
        <v>0</v>
      </c>
      <c r="Z27">
        <v>0</v>
      </c>
      <c r="AA27">
        <v>28.09872</v>
      </c>
      <c r="AB27">
        <v>48.499828000000001</v>
      </c>
      <c r="AC27">
        <v>23.197434999999999</v>
      </c>
      <c r="AD27">
        <v>10.858853999999999</v>
      </c>
      <c r="AE27">
        <v>39.450268999999999</v>
      </c>
      <c r="AF27">
        <v>9.222505</v>
      </c>
      <c r="AG27">
        <v>50.950789999999998</v>
      </c>
      <c r="AH27">
        <v>44.572744</v>
      </c>
      <c r="AI27">
        <v>3.814368</v>
      </c>
      <c r="AJ27">
        <v>0</v>
      </c>
      <c r="AK27">
        <v>68.830275</v>
      </c>
      <c r="AL27">
        <v>74.367999999999995</v>
      </c>
      <c r="AM27">
        <v>19.346114</v>
      </c>
      <c r="AN27">
        <v>0.77966899999999995</v>
      </c>
      <c r="AO27">
        <v>0</v>
      </c>
      <c r="AP27">
        <v>0.12809999999999999</v>
      </c>
      <c r="AQ27">
        <v>0</v>
      </c>
      <c r="AR27">
        <v>34.776000000000003</v>
      </c>
      <c r="AS27">
        <v>31.958939999999998</v>
      </c>
      <c r="AT27">
        <v>19.999972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1.7248810000000001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2793.4838919999997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456.19047</v>
      </c>
      <c r="L28">
        <v>667.66740000000004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18.6615</v>
      </c>
      <c r="R28">
        <v>36.091200000000001</v>
      </c>
      <c r="S28">
        <v>22.453600000000002</v>
      </c>
      <c r="T28">
        <v>2.4285000000000001</v>
      </c>
      <c r="U28">
        <v>418.77</v>
      </c>
      <c r="V28">
        <v>10.147</v>
      </c>
      <c r="W28">
        <v>46.399079999999998</v>
      </c>
      <c r="X28">
        <v>147.80160000000001</v>
      </c>
      <c r="Y28">
        <v>0</v>
      </c>
      <c r="Z28">
        <v>0</v>
      </c>
      <c r="AA28">
        <v>28.09872</v>
      </c>
      <c r="AB28">
        <v>48.499828000000001</v>
      </c>
      <c r="AC28">
        <v>23.197434999999999</v>
      </c>
      <c r="AD28">
        <v>10.858853999999999</v>
      </c>
      <c r="AE28">
        <v>39.450268999999999</v>
      </c>
      <c r="AF28">
        <v>9.222505</v>
      </c>
      <c r="AG28">
        <v>50.950789999999998</v>
      </c>
      <c r="AH28">
        <v>44.572744</v>
      </c>
      <c r="AI28">
        <v>7.6287349999999998</v>
      </c>
      <c r="AJ28">
        <v>0</v>
      </c>
      <c r="AK28">
        <v>68.830275</v>
      </c>
      <c r="AL28">
        <v>74.367999999999995</v>
      </c>
      <c r="AM28">
        <v>19.346114</v>
      </c>
      <c r="AN28">
        <v>0.77966899999999995</v>
      </c>
      <c r="AO28">
        <v>0</v>
      </c>
      <c r="AP28">
        <v>0.12809999999999999</v>
      </c>
      <c r="AQ28">
        <v>0</v>
      </c>
      <c r="AR28">
        <v>34.776000000000003</v>
      </c>
      <c r="AS28">
        <v>31.958939999999998</v>
      </c>
      <c r="AT28">
        <v>19.999972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1.7248810000000001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2854.1016809999996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384.25920000000002</v>
      </c>
      <c r="L29">
        <v>667.66740000000004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18.6615</v>
      </c>
      <c r="R29">
        <v>36.091200000000001</v>
      </c>
      <c r="S29">
        <v>22.453600000000002</v>
      </c>
      <c r="T29">
        <v>2.4285000000000001</v>
      </c>
      <c r="U29">
        <v>418.77</v>
      </c>
      <c r="V29">
        <v>10.147</v>
      </c>
      <c r="W29">
        <v>46.399079999999998</v>
      </c>
      <c r="X29">
        <v>147.80160000000001</v>
      </c>
      <c r="Y29">
        <v>0</v>
      </c>
      <c r="Z29">
        <v>0</v>
      </c>
      <c r="AA29">
        <v>28.09872</v>
      </c>
      <c r="AB29">
        <v>48.499828000000001</v>
      </c>
      <c r="AC29">
        <v>23.197434999999999</v>
      </c>
      <c r="AD29">
        <v>10.858853999999999</v>
      </c>
      <c r="AE29">
        <v>39.450268999999999</v>
      </c>
      <c r="AF29">
        <v>9.222505</v>
      </c>
      <c r="AG29">
        <v>50.950789999999998</v>
      </c>
      <c r="AH29">
        <v>44.572744</v>
      </c>
      <c r="AI29">
        <v>39.193389000000003</v>
      </c>
      <c r="AJ29">
        <v>0</v>
      </c>
      <c r="AK29">
        <v>68.830275</v>
      </c>
      <c r="AL29">
        <v>74.367999999999995</v>
      </c>
      <c r="AM29">
        <v>19.346114</v>
      </c>
      <c r="AN29">
        <v>0.77966899999999995</v>
      </c>
      <c r="AO29">
        <v>0</v>
      </c>
      <c r="AP29">
        <v>0.12809999999999999</v>
      </c>
      <c r="AQ29">
        <v>0</v>
      </c>
      <c r="AR29">
        <v>34.776000000000003</v>
      </c>
      <c r="AS29">
        <v>31.958939999999998</v>
      </c>
      <c r="AT29">
        <v>19.999972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1.7248810000000001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2813.7350649999998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384.25920000000002</v>
      </c>
      <c r="L30">
        <v>667.66740000000004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18.6615</v>
      </c>
      <c r="R30">
        <v>36.091200000000001</v>
      </c>
      <c r="S30">
        <v>22.453600000000002</v>
      </c>
      <c r="T30">
        <v>2.4285000000000001</v>
      </c>
      <c r="U30">
        <v>418.77</v>
      </c>
      <c r="V30">
        <v>10.147</v>
      </c>
      <c r="W30">
        <v>46.399079999999998</v>
      </c>
      <c r="X30">
        <v>147.80160000000001</v>
      </c>
      <c r="Y30">
        <v>0</v>
      </c>
      <c r="Z30">
        <v>0</v>
      </c>
      <c r="AA30">
        <v>28.09872</v>
      </c>
      <c r="AB30">
        <v>48.499828000000001</v>
      </c>
      <c r="AC30">
        <v>23.197434999999999</v>
      </c>
      <c r="AD30">
        <v>10.858853999999999</v>
      </c>
      <c r="AE30">
        <v>39.450268999999999</v>
      </c>
      <c r="AF30">
        <v>9.222505</v>
      </c>
      <c r="AG30">
        <v>50.950789999999998</v>
      </c>
      <c r="AH30">
        <v>44.572744</v>
      </c>
      <c r="AI30">
        <v>39.193389000000003</v>
      </c>
      <c r="AJ30">
        <v>0</v>
      </c>
      <c r="AK30">
        <v>68.830275</v>
      </c>
      <c r="AL30">
        <v>74.367999999999995</v>
      </c>
      <c r="AM30">
        <v>19.346114</v>
      </c>
      <c r="AN30">
        <v>0.77966899999999995</v>
      </c>
      <c r="AO30">
        <v>0</v>
      </c>
      <c r="AP30">
        <v>0.12809999999999999</v>
      </c>
      <c r="AQ30">
        <v>0</v>
      </c>
      <c r="AR30">
        <v>34.776000000000003</v>
      </c>
      <c r="AS30">
        <v>31.958939999999998</v>
      </c>
      <c r="AT30">
        <v>19.999972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1.7248810000000001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2813.7350649999998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384.25920000000002</v>
      </c>
      <c r="L31">
        <v>635.92489999999998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18.6615</v>
      </c>
      <c r="R31">
        <v>36.091200000000001</v>
      </c>
      <c r="S31">
        <v>20.608499999999999</v>
      </c>
      <c r="T31">
        <v>2.4285000000000001</v>
      </c>
      <c r="U31">
        <v>414</v>
      </c>
      <c r="V31">
        <v>10.147</v>
      </c>
      <c r="W31">
        <v>37.021099999999997</v>
      </c>
      <c r="X31">
        <v>118.6682</v>
      </c>
      <c r="Y31">
        <v>0</v>
      </c>
      <c r="Z31">
        <v>0</v>
      </c>
      <c r="AA31">
        <v>27.65</v>
      </c>
      <c r="AB31">
        <v>48.499828000000001</v>
      </c>
      <c r="AC31">
        <v>23.197434999999999</v>
      </c>
      <c r="AD31">
        <v>10.858853999999999</v>
      </c>
      <c r="AE31">
        <v>39.450268999999999</v>
      </c>
      <c r="AF31">
        <v>9.222505</v>
      </c>
      <c r="AG31">
        <v>50.950789999999998</v>
      </c>
      <c r="AH31">
        <v>44.572744</v>
      </c>
      <c r="AI31">
        <v>39.193389000000003</v>
      </c>
      <c r="AJ31">
        <v>0</v>
      </c>
      <c r="AK31">
        <v>68.830275</v>
      </c>
      <c r="AL31">
        <v>74.367999999999995</v>
      </c>
      <c r="AM31">
        <v>19.346114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31.958939999999998</v>
      </c>
      <c r="AT31">
        <v>19.999972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1.7248810000000001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2736.2892649999994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380.19260000000003</v>
      </c>
      <c r="L32">
        <v>566.94513099999995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13.103199999999999</v>
      </c>
      <c r="R32">
        <v>30.285299999999999</v>
      </c>
      <c r="S32">
        <v>18.857800000000001</v>
      </c>
      <c r="T32">
        <v>2.4285000000000001</v>
      </c>
      <c r="U32">
        <v>414</v>
      </c>
      <c r="V32">
        <v>10.147</v>
      </c>
      <c r="W32">
        <v>37.021099999999997</v>
      </c>
      <c r="X32">
        <v>118.6682</v>
      </c>
      <c r="Y32">
        <v>0</v>
      </c>
      <c r="Z32">
        <v>0</v>
      </c>
      <c r="AA32">
        <v>27.65</v>
      </c>
      <c r="AB32">
        <v>48.499828000000001</v>
      </c>
      <c r="AC32">
        <v>23.197434999999999</v>
      </c>
      <c r="AD32">
        <v>10.858853999999999</v>
      </c>
      <c r="AE32">
        <v>39.450268999999999</v>
      </c>
      <c r="AF32">
        <v>9.222505</v>
      </c>
      <c r="AG32">
        <v>50.950789999999998</v>
      </c>
      <c r="AH32">
        <v>44.572744</v>
      </c>
      <c r="AI32">
        <v>39.193389000000003</v>
      </c>
      <c r="AJ32">
        <v>0</v>
      </c>
      <c r="AK32">
        <v>68.830275</v>
      </c>
      <c r="AL32">
        <v>74.367999999999995</v>
      </c>
      <c r="AM32">
        <v>19.346114</v>
      </c>
      <c r="AN32">
        <v>0.77966899999999995</v>
      </c>
      <c r="AO32">
        <v>0</v>
      </c>
      <c r="AP32">
        <v>0</v>
      </c>
      <c r="AQ32">
        <v>0</v>
      </c>
      <c r="AR32">
        <v>34.776000000000003</v>
      </c>
      <c r="AS32">
        <v>31.958939999999998</v>
      </c>
      <c r="AT32">
        <v>19.359915000000001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1.7248810000000001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2649.4879389999996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380.19260000000003</v>
      </c>
      <c r="L33">
        <v>474.36500000000001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13.103199999999999</v>
      </c>
      <c r="R33">
        <v>30.285299999999999</v>
      </c>
      <c r="S33">
        <v>16.443636000000001</v>
      </c>
      <c r="T33">
        <v>2.4285000000000001</v>
      </c>
      <c r="U33">
        <v>414</v>
      </c>
      <c r="V33">
        <v>10.147</v>
      </c>
      <c r="W33">
        <v>37.021099999999997</v>
      </c>
      <c r="X33">
        <v>118.6682</v>
      </c>
      <c r="Y33">
        <v>0</v>
      </c>
      <c r="Z33">
        <v>0</v>
      </c>
      <c r="AA33">
        <v>27.65</v>
      </c>
      <c r="AB33">
        <v>48.499828000000001</v>
      </c>
      <c r="AC33">
        <v>23.197434999999999</v>
      </c>
      <c r="AD33">
        <v>10.858853999999999</v>
      </c>
      <c r="AE33">
        <v>39.450268999999999</v>
      </c>
      <c r="AF33">
        <v>9.222505</v>
      </c>
      <c r="AG33">
        <v>50.950789999999998</v>
      </c>
      <c r="AH33">
        <v>44.572744</v>
      </c>
      <c r="AI33">
        <v>39.193389000000003</v>
      </c>
      <c r="AJ33">
        <v>0</v>
      </c>
      <c r="AK33">
        <v>68.830275</v>
      </c>
      <c r="AL33">
        <v>74.367999999999995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34.776000000000003</v>
      </c>
      <c r="AS33">
        <v>31.958939999999998</v>
      </c>
      <c r="AT33">
        <v>17.968430999999999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1.7248810000000001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2553.1021599999995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380.19260000000003</v>
      </c>
      <c r="L34">
        <v>394.36500000000001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13.103199999999999</v>
      </c>
      <c r="R34">
        <v>31.3218</v>
      </c>
      <c r="S34">
        <v>16.1523</v>
      </c>
      <c r="T34">
        <v>2.4285000000000001</v>
      </c>
      <c r="U34">
        <v>414</v>
      </c>
      <c r="V34">
        <v>10.147</v>
      </c>
      <c r="W34">
        <v>37.021099999999997</v>
      </c>
      <c r="X34">
        <v>118.6682</v>
      </c>
      <c r="Y34">
        <v>0</v>
      </c>
      <c r="Z34">
        <v>0</v>
      </c>
      <c r="AA34">
        <v>27.65</v>
      </c>
      <c r="AB34">
        <v>48.499828000000001</v>
      </c>
      <c r="AC34">
        <v>23.197434999999999</v>
      </c>
      <c r="AD34">
        <v>10.858853999999999</v>
      </c>
      <c r="AE34">
        <v>59.175403000000003</v>
      </c>
      <c r="AF34">
        <v>9.222505</v>
      </c>
      <c r="AG34">
        <v>50.950789999999998</v>
      </c>
      <c r="AH34">
        <v>44.572744</v>
      </c>
      <c r="AI34">
        <v>39.193389000000003</v>
      </c>
      <c r="AJ34">
        <v>0</v>
      </c>
      <c r="AK34">
        <v>68.830275</v>
      </c>
      <c r="AL34">
        <v>74.367999999999995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34.776000000000003</v>
      </c>
      <c r="AS34">
        <v>31.958939999999998</v>
      </c>
      <c r="AT34">
        <v>18.136944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1.7248810000000001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2493.7409709999993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381.25920000000002</v>
      </c>
      <c r="L35">
        <v>373.36500000000001</v>
      </c>
      <c r="M35">
        <v>67.874700000000004</v>
      </c>
      <c r="N35">
        <v>101.54089999999999</v>
      </c>
      <c r="O35">
        <v>95.929599999999994</v>
      </c>
      <c r="P35">
        <v>135.4871</v>
      </c>
      <c r="Q35">
        <v>16.119399999999999</v>
      </c>
      <c r="R35">
        <v>31.3218</v>
      </c>
      <c r="S35">
        <v>19.748100000000001</v>
      </c>
      <c r="T35">
        <v>2.4285000000000001</v>
      </c>
      <c r="U35">
        <v>414</v>
      </c>
      <c r="V35">
        <v>10.147</v>
      </c>
      <c r="W35">
        <v>37.021099999999997</v>
      </c>
      <c r="X35">
        <v>118.6682</v>
      </c>
      <c r="Y35">
        <v>0</v>
      </c>
      <c r="Z35">
        <v>0</v>
      </c>
      <c r="AA35">
        <v>27.65</v>
      </c>
      <c r="AB35">
        <v>48.499828000000001</v>
      </c>
      <c r="AC35">
        <v>23.197434999999999</v>
      </c>
      <c r="AD35">
        <v>10.858853999999999</v>
      </c>
      <c r="AE35">
        <v>59.175403000000003</v>
      </c>
      <c r="AF35">
        <v>9.222505</v>
      </c>
      <c r="AG35">
        <v>50.950789999999998</v>
      </c>
      <c r="AH35">
        <v>44.572744</v>
      </c>
      <c r="AI35">
        <v>7.6287349999999998</v>
      </c>
      <c r="AJ35">
        <v>0</v>
      </c>
      <c r="AK35">
        <v>68.830275</v>
      </c>
      <c r="AL35">
        <v>74.367999999999995</v>
      </c>
      <c r="AM35">
        <v>19.346114</v>
      </c>
      <c r="AN35">
        <v>0.77966899999999995</v>
      </c>
      <c r="AO35">
        <v>0</v>
      </c>
      <c r="AP35">
        <v>0</v>
      </c>
      <c r="AQ35">
        <v>0</v>
      </c>
      <c r="AR35">
        <v>34.776000000000003</v>
      </c>
      <c r="AS35">
        <v>31.958939999999998</v>
      </c>
      <c r="AT35">
        <v>18.780754999999999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1.7248810000000001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2348.3260349999991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381.25920000000002</v>
      </c>
      <c r="L36">
        <v>373.36500000000001</v>
      </c>
      <c r="M36">
        <v>67.874700000000004</v>
      </c>
      <c r="N36">
        <v>101.54089999999999</v>
      </c>
      <c r="O36">
        <v>95.929599999999994</v>
      </c>
      <c r="P36">
        <v>135.4871</v>
      </c>
      <c r="Q36">
        <v>16.119399999999999</v>
      </c>
      <c r="R36">
        <v>31.3218</v>
      </c>
      <c r="S36">
        <v>19.748100000000001</v>
      </c>
      <c r="T36">
        <v>2.4285000000000001</v>
      </c>
      <c r="U36">
        <v>414</v>
      </c>
      <c r="V36">
        <v>9.3469999999999995</v>
      </c>
      <c r="W36">
        <v>37.021099999999997</v>
      </c>
      <c r="X36">
        <v>118.6682</v>
      </c>
      <c r="Y36">
        <v>0</v>
      </c>
      <c r="Z36">
        <v>0</v>
      </c>
      <c r="AA36">
        <v>27.65</v>
      </c>
      <c r="AB36">
        <v>48.499828000000001</v>
      </c>
      <c r="AC36">
        <v>23.197434999999999</v>
      </c>
      <c r="AD36">
        <v>10.858853999999999</v>
      </c>
      <c r="AE36">
        <v>59.175403000000003</v>
      </c>
      <c r="AF36">
        <v>9.222505</v>
      </c>
      <c r="AG36">
        <v>50.950789999999998</v>
      </c>
      <c r="AH36">
        <v>26.520783000000002</v>
      </c>
      <c r="AI36">
        <v>3.814368</v>
      </c>
      <c r="AJ36">
        <v>0</v>
      </c>
      <c r="AK36">
        <v>68.830275</v>
      </c>
      <c r="AL36">
        <v>74.367999999999995</v>
      </c>
      <c r="AM36">
        <v>19.346114</v>
      </c>
      <c r="AN36">
        <v>0.77966899999999995</v>
      </c>
      <c r="AO36">
        <v>0</v>
      </c>
      <c r="AP36">
        <v>0</v>
      </c>
      <c r="AQ36">
        <v>0</v>
      </c>
      <c r="AR36">
        <v>34.776000000000003</v>
      </c>
      <c r="AS36">
        <v>31.958939999999998</v>
      </c>
      <c r="AT36">
        <v>19.999972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1.0164470000000001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2326.1704899999995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381.25920000000002</v>
      </c>
      <c r="L37">
        <v>373.36500000000001</v>
      </c>
      <c r="M37">
        <v>67.874700000000004</v>
      </c>
      <c r="N37">
        <v>101.54089999999999</v>
      </c>
      <c r="O37">
        <v>95.929599999999994</v>
      </c>
      <c r="P37">
        <v>135.4871</v>
      </c>
      <c r="Q37">
        <v>16.119399999999999</v>
      </c>
      <c r="R37">
        <v>31.3218</v>
      </c>
      <c r="S37">
        <v>19.748100000000001</v>
      </c>
      <c r="T37">
        <v>2.4285000000000001</v>
      </c>
      <c r="U37">
        <v>414</v>
      </c>
      <c r="V37">
        <v>9.3469999999999995</v>
      </c>
      <c r="W37">
        <v>37.021099999999997</v>
      </c>
      <c r="X37">
        <v>118.6682</v>
      </c>
      <c r="Y37">
        <v>0</v>
      </c>
      <c r="Z37">
        <v>0</v>
      </c>
      <c r="AA37">
        <v>27.65</v>
      </c>
      <c r="AB37">
        <v>48.499828000000001</v>
      </c>
      <c r="AC37">
        <v>23.197434999999999</v>
      </c>
      <c r="AD37">
        <v>10.858853999999999</v>
      </c>
      <c r="AE37">
        <v>59.175403000000003</v>
      </c>
      <c r="AF37">
        <v>9.222505</v>
      </c>
      <c r="AG37">
        <v>50.950789999999998</v>
      </c>
      <c r="AH37">
        <v>26.520783000000002</v>
      </c>
      <c r="AI37">
        <v>0</v>
      </c>
      <c r="AJ37">
        <v>0</v>
      </c>
      <c r="AK37">
        <v>68.830275</v>
      </c>
      <c r="AL37">
        <v>74.367999999999995</v>
      </c>
      <c r="AM37">
        <v>19.346114</v>
      </c>
      <c r="AN37">
        <v>0.77966899999999995</v>
      </c>
      <c r="AO37">
        <v>0</v>
      </c>
      <c r="AP37">
        <v>0</v>
      </c>
      <c r="AQ37">
        <v>0</v>
      </c>
      <c r="AR37">
        <v>40.847999999999999</v>
      </c>
      <c r="AS37">
        <v>31.958939999999998</v>
      </c>
      <c r="AT37">
        <v>19.999972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1.0164470000000001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2328.4281219999998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381.25920000000002</v>
      </c>
      <c r="L38">
        <v>373.36500000000001</v>
      </c>
      <c r="M38">
        <v>67.874700000000004</v>
      </c>
      <c r="N38">
        <v>101.54089999999999</v>
      </c>
      <c r="O38">
        <v>95.929599999999994</v>
      </c>
      <c r="P38">
        <v>135.4871</v>
      </c>
      <c r="Q38">
        <v>16.119399999999999</v>
      </c>
      <c r="R38">
        <v>31.3218</v>
      </c>
      <c r="S38">
        <v>19.748100000000001</v>
      </c>
      <c r="T38">
        <v>2.4285000000000001</v>
      </c>
      <c r="U38">
        <v>414</v>
      </c>
      <c r="V38">
        <v>10.147</v>
      </c>
      <c r="W38">
        <v>37.021099999999997</v>
      </c>
      <c r="X38">
        <v>118.6682</v>
      </c>
      <c r="Y38">
        <v>0</v>
      </c>
      <c r="Z38">
        <v>0</v>
      </c>
      <c r="AA38">
        <v>27.65</v>
      </c>
      <c r="AB38">
        <v>48.499828000000001</v>
      </c>
      <c r="AC38">
        <v>23.197434999999999</v>
      </c>
      <c r="AD38">
        <v>0</v>
      </c>
      <c r="AE38">
        <v>59.175403000000003</v>
      </c>
      <c r="AF38">
        <v>9.222505</v>
      </c>
      <c r="AG38">
        <v>50.950789999999998</v>
      </c>
      <c r="AH38">
        <v>26.520783000000002</v>
      </c>
      <c r="AI38">
        <v>0</v>
      </c>
      <c r="AJ38">
        <v>0</v>
      </c>
      <c r="AK38">
        <v>68.830275</v>
      </c>
      <c r="AL38">
        <v>74.367999999999995</v>
      </c>
      <c r="AM38">
        <v>19.346114</v>
      </c>
      <c r="AN38">
        <v>0.77966899999999995</v>
      </c>
      <c r="AO38">
        <v>0</v>
      </c>
      <c r="AP38">
        <v>0</v>
      </c>
      <c r="AQ38">
        <v>0</v>
      </c>
      <c r="AR38">
        <v>40.847999999999999</v>
      </c>
      <c r="AS38">
        <v>31.958939999999998</v>
      </c>
      <c r="AT38">
        <v>19.999972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1.0164470000000001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2318.3692679999995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381.25920000000002</v>
      </c>
      <c r="L39">
        <v>373.36500000000001</v>
      </c>
      <c r="M39">
        <v>67.874700000000004</v>
      </c>
      <c r="N39">
        <v>101.54089999999999</v>
      </c>
      <c r="O39">
        <v>95.929599999999994</v>
      </c>
      <c r="P39">
        <v>135.4871</v>
      </c>
      <c r="Q39">
        <v>13.103199999999999</v>
      </c>
      <c r="R39">
        <v>25.315899999999999</v>
      </c>
      <c r="S39">
        <v>16.1523</v>
      </c>
      <c r="T39">
        <v>2.4285000000000001</v>
      </c>
      <c r="U39">
        <v>414</v>
      </c>
      <c r="V39">
        <v>9.3469999999999995</v>
      </c>
      <c r="W39">
        <v>33.936700000000002</v>
      </c>
      <c r="X39">
        <v>109.5209</v>
      </c>
      <c r="Y39">
        <v>0</v>
      </c>
      <c r="Z39">
        <v>0</v>
      </c>
      <c r="AA39">
        <v>27.65</v>
      </c>
      <c r="AB39">
        <v>48.499828000000001</v>
      </c>
      <c r="AC39">
        <v>11.598717000000001</v>
      </c>
      <c r="AD39">
        <v>0</v>
      </c>
      <c r="AE39">
        <v>59.175403000000003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68.830275</v>
      </c>
      <c r="AL39">
        <v>70.882000000000005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40.847999999999999</v>
      </c>
      <c r="AS39">
        <v>31.958939999999998</v>
      </c>
      <c r="AT39">
        <v>19.999972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2250.0977199999998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381.25920000000002</v>
      </c>
      <c r="L40">
        <v>373.36500000000001</v>
      </c>
      <c r="M40">
        <v>67.874700000000004</v>
      </c>
      <c r="N40">
        <v>101.54089999999999</v>
      </c>
      <c r="O40">
        <v>95.929599999999994</v>
      </c>
      <c r="P40">
        <v>135.4871</v>
      </c>
      <c r="Q40">
        <v>13.103199999999999</v>
      </c>
      <c r="R40">
        <v>25.315899999999999</v>
      </c>
      <c r="S40">
        <v>16.1523</v>
      </c>
      <c r="T40">
        <v>2.4285000000000001</v>
      </c>
      <c r="U40">
        <v>414</v>
      </c>
      <c r="V40">
        <v>9.3469999999999995</v>
      </c>
      <c r="W40">
        <v>33.936700000000002</v>
      </c>
      <c r="X40">
        <v>109.5209</v>
      </c>
      <c r="Y40">
        <v>0</v>
      </c>
      <c r="Z40">
        <v>0</v>
      </c>
      <c r="AA40">
        <v>27.65</v>
      </c>
      <c r="AB40">
        <v>48.499828000000001</v>
      </c>
      <c r="AC40">
        <v>11.598717000000001</v>
      </c>
      <c r="AD40">
        <v>0</v>
      </c>
      <c r="AE40">
        <v>59.175403000000003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68.830275</v>
      </c>
      <c r="AL40">
        <v>70.882000000000005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31.958939999999998</v>
      </c>
      <c r="AT40">
        <v>19.999972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2244.0257199999996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381.25920000000002</v>
      </c>
      <c r="L41">
        <v>373.36500000000001</v>
      </c>
      <c r="M41">
        <v>67.874700000000004</v>
      </c>
      <c r="N41">
        <v>101.54089999999999</v>
      </c>
      <c r="O41">
        <v>95.929599999999994</v>
      </c>
      <c r="P41">
        <v>135.4871</v>
      </c>
      <c r="Q41">
        <v>13.103199999999999</v>
      </c>
      <c r="R41">
        <v>25.315899999999999</v>
      </c>
      <c r="S41">
        <v>16.1523</v>
      </c>
      <c r="T41">
        <v>2.4285000000000001</v>
      </c>
      <c r="U41">
        <v>414</v>
      </c>
      <c r="V41">
        <v>9.3469999999999995</v>
      </c>
      <c r="W41">
        <v>33.936700000000002</v>
      </c>
      <c r="X41">
        <v>109.5209</v>
      </c>
      <c r="Y41">
        <v>0</v>
      </c>
      <c r="Z41">
        <v>0</v>
      </c>
      <c r="AA41">
        <v>27.65</v>
      </c>
      <c r="AB41">
        <v>48.499828000000001</v>
      </c>
      <c r="AC41">
        <v>11.598717000000001</v>
      </c>
      <c r="AD41">
        <v>0</v>
      </c>
      <c r="AE41">
        <v>59.175403000000003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68.830275</v>
      </c>
      <c r="AL41">
        <v>70.882000000000005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31.958939999999998</v>
      </c>
      <c r="AT41">
        <v>19.999972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2244.0257199999996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381.25920000000002</v>
      </c>
      <c r="L42">
        <v>373.36500000000001</v>
      </c>
      <c r="M42">
        <v>67.874700000000004</v>
      </c>
      <c r="N42">
        <v>101.54089999999999</v>
      </c>
      <c r="O42">
        <v>95.929599999999994</v>
      </c>
      <c r="P42">
        <v>135.4871</v>
      </c>
      <c r="Q42">
        <v>13.103199999999999</v>
      </c>
      <c r="R42">
        <v>25.315899999999999</v>
      </c>
      <c r="S42">
        <v>16.1523</v>
      </c>
      <c r="T42">
        <v>2.4285000000000001</v>
      </c>
      <c r="U42">
        <v>414</v>
      </c>
      <c r="V42">
        <v>9.3469999999999995</v>
      </c>
      <c r="W42">
        <v>33.936700000000002</v>
      </c>
      <c r="X42">
        <v>109.5209</v>
      </c>
      <c r="Y42">
        <v>0</v>
      </c>
      <c r="Z42">
        <v>0</v>
      </c>
      <c r="AA42">
        <v>27.65</v>
      </c>
      <c r="AB42">
        <v>48.499828000000001</v>
      </c>
      <c r="AC42">
        <v>11.598717000000001</v>
      </c>
      <c r="AD42">
        <v>0</v>
      </c>
      <c r="AE42">
        <v>59.175403000000003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68.830275</v>
      </c>
      <c r="AL42">
        <v>70.882000000000005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31.958939999999998</v>
      </c>
      <c r="AT42">
        <v>19.999972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2244.0257199999996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381.25920000000002</v>
      </c>
      <c r="L43">
        <v>373.36500000000001</v>
      </c>
      <c r="M43">
        <v>67.874700000000004</v>
      </c>
      <c r="N43">
        <v>101.54089999999999</v>
      </c>
      <c r="O43">
        <v>95.929599999999994</v>
      </c>
      <c r="P43">
        <v>135.4871</v>
      </c>
      <c r="Q43">
        <v>13.103199999999999</v>
      </c>
      <c r="R43">
        <v>25.315899999999999</v>
      </c>
      <c r="S43">
        <v>16.1523</v>
      </c>
      <c r="T43">
        <v>2.4285000000000001</v>
      </c>
      <c r="U43">
        <v>414</v>
      </c>
      <c r="V43">
        <v>9.3469999999999995</v>
      </c>
      <c r="W43">
        <v>33.936700000000002</v>
      </c>
      <c r="X43">
        <v>109.5209</v>
      </c>
      <c r="Y43">
        <v>0</v>
      </c>
      <c r="Z43">
        <v>0</v>
      </c>
      <c r="AA43">
        <v>0</v>
      </c>
      <c r="AB43">
        <v>32.333219</v>
      </c>
      <c r="AC43">
        <v>11.598717000000001</v>
      </c>
      <c r="AD43">
        <v>0</v>
      </c>
      <c r="AE43">
        <v>59.175403000000003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68.830275</v>
      </c>
      <c r="AL43">
        <v>72.625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31.958939999999998</v>
      </c>
      <c r="AT43">
        <v>17.547253000000001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2199.4993920000002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381.25920000000002</v>
      </c>
      <c r="L44">
        <v>373.36500000000001</v>
      </c>
      <c r="M44">
        <v>67.874700000000004</v>
      </c>
      <c r="N44">
        <v>101.54089999999999</v>
      </c>
      <c r="O44">
        <v>95.929599999999994</v>
      </c>
      <c r="P44">
        <v>135.4871</v>
      </c>
      <c r="Q44">
        <v>13.103199999999999</v>
      </c>
      <c r="R44">
        <v>25.515899999999998</v>
      </c>
      <c r="S44">
        <v>16.1523</v>
      </c>
      <c r="T44">
        <v>2.4285000000000001</v>
      </c>
      <c r="U44">
        <v>414</v>
      </c>
      <c r="V44">
        <v>9.4659999999999993</v>
      </c>
      <c r="W44">
        <v>33.936700000000002</v>
      </c>
      <c r="X44">
        <v>109.5209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59.175403000000003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68.830275</v>
      </c>
      <c r="AL44">
        <v>72.625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34.776000000000003</v>
      </c>
      <c r="AS44">
        <v>31.958939999999998</v>
      </c>
      <c r="AT44">
        <v>17.231498999999999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2199.5026379999995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381.25920000000002</v>
      </c>
      <c r="L45">
        <v>373.36500000000001</v>
      </c>
      <c r="M45">
        <v>67.874700000000004</v>
      </c>
      <c r="N45">
        <v>101.54089999999999</v>
      </c>
      <c r="O45">
        <v>95.929599999999994</v>
      </c>
      <c r="P45">
        <v>135.4871</v>
      </c>
      <c r="Q45">
        <v>13.103199999999999</v>
      </c>
      <c r="R45">
        <v>25.515899999999998</v>
      </c>
      <c r="S45">
        <v>16.1523</v>
      </c>
      <c r="T45">
        <v>2.4285000000000001</v>
      </c>
      <c r="U45">
        <v>414</v>
      </c>
      <c r="V45">
        <v>9.7098999999999993</v>
      </c>
      <c r="W45">
        <v>33.936700000000002</v>
      </c>
      <c r="X45">
        <v>109.5209</v>
      </c>
      <c r="Y45">
        <v>0</v>
      </c>
      <c r="Z45">
        <v>0</v>
      </c>
      <c r="AA45">
        <v>0</v>
      </c>
      <c r="AB45">
        <v>16.166609000000001</v>
      </c>
      <c r="AC45">
        <v>11.598717000000001</v>
      </c>
      <c r="AD45">
        <v>0</v>
      </c>
      <c r="AE45">
        <v>59.175403000000003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68.830275</v>
      </c>
      <c r="AL45">
        <v>72.625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34.776000000000003</v>
      </c>
      <c r="AS45">
        <v>31.958939999999998</v>
      </c>
      <c r="AT45">
        <v>17.774265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2184.1226939999997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381.25920000000002</v>
      </c>
      <c r="L46">
        <v>373.36500000000001</v>
      </c>
      <c r="M46">
        <v>67.874700000000004</v>
      </c>
      <c r="N46">
        <v>101.54089999999999</v>
      </c>
      <c r="O46">
        <v>95.929599999999994</v>
      </c>
      <c r="P46">
        <v>135.4871</v>
      </c>
      <c r="Q46">
        <v>13.103199999999999</v>
      </c>
      <c r="R46">
        <v>25.515899999999998</v>
      </c>
      <c r="S46">
        <v>16.1523</v>
      </c>
      <c r="T46">
        <v>2.4285000000000001</v>
      </c>
      <c r="U46">
        <v>414</v>
      </c>
      <c r="V46">
        <v>10.147</v>
      </c>
      <c r="W46">
        <v>33.936700000000002</v>
      </c>
      <c r="X46">
        <v>109.5209</v>
      </c>
      <c r="Y46">
        <v>0</v>
      </c>
      <c r="Z46">
        <v>0</v>
      </c>
      <c r="AA46">
        <v>0</v>
      </c>
      <c r="AB46">
        <v>16.166609000000001</v>
      </c>
      <c r="AC46">
        <v>11.598717000000001</v>
      </c>
      <c r="AD46">
        <v>0</v>
      </c>
      <c r="AE46">
        <v>59.175403000000003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68.830275</v>
      </c>
      <c r="AL46">
        <v>72.625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34.776000000000003</v>
      </c>
      <c r="AS46">
        <v>31.958939999999998</v>
      </c>
      <c r="AT46">
        <v>16.947445999999999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2183.7329749999999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381.25920000000002</v>
      </c>
      <c r="L47">
        <v>381.26</v>
      </c>
      <c r="M47">
        <v>67.874700000000004</v>
      </c>
      <c r="N47">
        <v>101.54089999999999</v>
      </c>
      <c r="O47">
        <v>95.929599999999994</v>
      </c>
      <c r="P47">
        <v>135.4871</v>
      </c>
      <c r="Q47">
        <v>13.103199999999999</v>
      </c>
      <c r="R47">
        <v>25.315899999999999</v>
      </c>
      <c r="S47">
        <v>16.1523</v>
      </c>
      <c r="T47">
        <v>2.4285000000000001</v>
      </c>
      <c r="U47">
        <v>414</v>
      </c>
      <c r="V47">
        <v>9.5718999999999994</v>
      </c>
      <c r="W47">
        <v>37.021099999999997</v>
      </c>
      <c r="X47">
        <v>118.6682</v>
      </c>
      <c r="Y47">
        <v>0</v>
      </c>
      <c r="Z47">
        <v>0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68.830275</v>
      </c>
      <c r="AL47">
        <v>72.625</v>
      </c>
      <c r="AM47">
        <v>19.346114</v>
      </c>
      <c r="AN47">
        <v>0.77966899999999995</v>
      </c>
      <c r="AO47">
        <v>0</v>
      </c>
      <c r="AP47">
        <v>0</v>
      </c>
      <c r="AQ47">
        <v>0</v>
      </c>
      <c r="AR47">
        <v>40.847999999999999</v>
      </c>
      <c r="AS47">
        <v>31.958939999999998</v>
      </c>
      <c r="AT47">
        <v>19.897884000000001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2192.3818789999996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381.25920000000002</v>
      </c>
      <c r="L48">
        <v>381.26</v>
      </c>
      <c r="M48">
        <v>67.874700000000004</v>
      </c>
      <c r="N48">
        <v>101.54089999999999</v>
      </c>
      <c r="O48">
        <v>95.929599999999994</v>
      </c>
      <c r="P48">
        <v>135.4871</v>
      </c>
      <c r="Q48">
        <v>13.103199999999999</v>
      </c>
      <c r="R48">
        <v>25.315899999999999</v>
      </c>
      <c r="S48">
        <v>16.1523</v>
      </c>
      <c r="T48">
        <v>2.4285000000000001</v>
      </c>
      <c r="U48">
        <v>414</v>
      </c>
      <c r="V48">
        <v>9.5718999999999994</v>
      </c>
      <c r="W48">
        <v>33.936700000000002</v>
      </c>
      <c r="X48">
        <v>109.5209</v>
      </c>
      <c r="Y48">
        <v>0</v>
      </c>
      <c r="Z48">
        <v>0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68.830275</v>
      </c>
      <c r="AL48">
        <v>72.625</v>
      </c>
      <c r="AM48">
        <v>19.346114</v>
      </c>
      <c r="AN48">
        <v>0.77966899999999995</v>
      </c>
      <c r="AO48">
        <v>0</v>
      </c>
      <c r="AP48">
        <v>0</v>
      </c>
      <c r="AQ48">
        <v>0</v>
      </c>
      <c r="AR48">
        <v>40.847999999999999</v>
      </c>
      <c r="AS48">
        <v>31.958939999999998</v>
      </c>
      <c r="AT48">
        <v>17.928909000000001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2178.181204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381.25920000000002</v>
      </c>
      <c r="L49">
        <v>381.26</v>
      </c>
      <c r="M49">
        <v>67.874700000000004</v>
      </c>
      <c r="N49">
        <v>101.54089999999999</v>
      </c>
      <c r="O49">
        <v>95.929599999999994</v>
      </c>
      <c r="P49">
        <v>135.4871</v>
      </c>
      <c r="Q49">
        <v>13.103199999999999</v>
      </c>
      <c r="R49">
        <v>25.315899999999999</v>
      </c>
      <c r="S49">
        <v>16.1523</v>
      </c>
      <c r="T49">
        <v>2.4285000000000001</v>
      </c>
      <c r="U49">
        <v>414</v>
      </c>
      <c r="V49">
        <v>9.5718999999999994</v>
      </c>
      <c r="W49">
        <v>33.936700000000002</v>
      </c>
      <c r="X49">
        <v>109.5209</v>
      </c>
      <c r="Y49">
        <v>0</v>
      </c>
      <c r="Z49">
        <v>0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68.830275</v>
      </c>
      <c r="AL49">
        <v>53.451999999999998</v>
      </c>
      <c r="AM49">
        <v>19.346114</v>
      </c>
      <c r="AN49">
        <v>0.77966899999999995</v>
      </c>
      <c r="AO49">
        <v>0</v>
      </c>
      <c r="AP49">
        <v>0.76859999999999995</v>
      </c>
      <c r="AQ49">
        <v>0</v>
      </c>
      <c r="AR49">
        <v>40.847999999999999</v>
      </c>
      <c r="AS49">
        <v>31.958939999999998</v>
      </c>
      <c r="AT49">
        <v>18.337679000000001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2160.1855740000001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381.25920000000002</v>
      </c>
      <c r="L50">
        <v>381.26</v>
      </c>
      <c r="M50">
        <v>67.874700000000004</v>
      </c>
      <c r="N50">
        <v>101.54089999999999</v>
      </c>
      <c r="O50">
        <v>95.929599999999994</v>
      </c>
      <c r="P50">
        <v>135.4871</v>
      </c>
      <c r="Q50">
        <v>13.103199999999999</v>
      </c>
      <c r="R50">
        <v>25.315899999999999</v>
      </c>
      <c r="S50">
        <v>16.1523</v>
      </c>
      <c r="T50">
        <v>2.4285000000000001</v>
      </c>
      <c r="U50">
        <v>414</v>
      </c>
      <c r="V50">
        <v>9.5718999999999994</v>
      </c>
      <c r="W50">
        <v>33.936700000000002</v>
      </c>
      <c r="X50">
        <v>109.5209</v>
      </c>
      <c r="Y50">
        <v>0</v>
      </c>
      <c r="Z50">
        <v>0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68.830275</v>
      </c>
      <c r="AL50">
        <v>53.451999999999998</v>
      </c>
      <c r="AM50">
        <v>19.346114</v>
      </c>
      <c r="AN50">
        <v>0.77966899999999995</v>
      </c>
      <c r="AO50">
        <v>0</v>
      </c>
      <c r="AP50">
        <v>6.9173999999999998</v>
      </c>
      <c r="AQ50">
        <v>0</v>
      </c>
      <c r="AR50">
        <v>34.776000000000003</v>
      </c>
      <c r="AS50">
        <v>31.958939999999998</v>
      </c>
      <c r="AT50">
        <v>18.609843999999999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2160.5345389999998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381.25920000000002</v>
      </c>
      <c r="L51">
        <v>381.26</v>
      </c>
      <c r="M51">
        <v>97.055942999999999</v>
      </c>
      <c r="N51">
        <v>124.38</v>
      </c>
      <c r="O51">
        <v>130.58009999999999</v>
      </c>
      <c r="P51">
        <v>149.98849899999999</v>
      </c>
      <c r="Q51">
        <v>13.103199999999999</v>
      </c>
      <c r="R51">
        <v>25.315899999999999</v>
      </c>
      <c r="S51">
        <v>16.1523</v>
      </c>
      <c r="T51">
        <v>2.4285000000000001</v>
      </c>
      <c r="U51">
        <v>414</v>
      </c>
      <c r="V51">
        <v>9.5718999999999994</v>
      </c>
      <c r="W51">
        <v>33.936700000000002</v>
      </c>
      <c r="X51">
        <v>109.5209</v>
      </c>
      <c r="Y51">
        <v>0</v>
      </c>
      <c r="Z51">
        <v>0</v>
      </c>
      <c r="AA51">
        <v>14.04936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68.830275</v>
      </c>
      <c r="AL51">
        <v>53.451999999999998</v>
      </c>
      <c r="AM51">
        <v>19.346114</v>
      </c>
      <c r="AN51">
        <v>0.77966899999999995</v>
      </c>
      <c r="AO51">
        <v>0</v>
      </c>
      <c r="AP51">
        <v>6.9173999999999998</v>
      </c>
      <c r="AQ51">
        <v>0</v>
      </c>
      <c r="AR51">
        <v>34.776000000000003</v>
      </c>
      <c r="AS51">
        <v>31.958939999999998</v>
      </c>
      <c r="AT51">
        <v>19.999972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2277.1462689999989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381.25920000000002</v>
      </c>
      <c r="L52">
        <v>381.26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13.103199999999999</v>
      </c>
      <c r="R52">
        <v>25.315899999999999</v>
      </c>
      <c r="S52">
        <v>16.1523</v>
      </c>
      <c r="T52">
        <v>2.4285000000000001</v>
      </c>
      <c r="U52">
        <v>414</v>
      </c>
      <c r="V52">
        <v>9.5718999999999994</v>
      </c>
      <c r="W52">
        <v>33.936700000000002</v>
      </c>
      <c r="X52">
        <v>109.5209</v>
      </c>
      <c r="Y52">
        <v>0</v>
      </c>
      <c r="Z52">
        <v>0</v>
      </c>
      <c r="AA52">
        <v>14.04936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68.830275</v>
      </c>
      <c r="AL52">
        <v>53.451999999999998</v>
      </c>
      <c r="AM52">
        <v>19.346114</v>
      </c>
      <c r="AN52">
        <v>0.77966899999999995</v>
      </c>
      <c r="AO52">
        <v>0</v>
      </c>
      <c r="AP52">
        <v>6.9173999999999998</v>
      </c>
      <c r="AQ52">
        <v>0</v>
      </c>
      <c r="AR52">
        <v>34.776000000000003</v>
      </c>
      <c r="AS52">
        <v>31.958939999999998</v>
      </c>
      <c r="AT52">
        <v>19.999972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2277.1467199999988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381.25920000000002</v>
      </c>
      <c r="L53">
        <v>381.26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13.103199999999999</v>
      </c>
      <c r="R53">
        <v>25.315899999999999</v>
      </c>
      <c r="S53">
        <v>16.1523</v>
      </c>
      <c r="T53">
        <v>2.4285000000000001</v>
      </c>
      <c r="U53">
        <v>414</v>
      </c>
      <c r="V53">
        <v>9.5718999999999994</v>
      </c>
      <c r="W53">
        <v>33.936700000000002</v>
      </c>
      <c r="X53">
        <v>109.5209</v>
      </c>
      <c r="Y53">
        <v>0</v>
      </c>
      <c r="Z53">
        <v>0</v>
      </c>
      <c r="AA53">
        <v>28.09872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68.830275</v>
      </c>
      <c r="AL53">
        <v>53.451999999999998</v>
      </c>
      <c r="AM53">
        <v>19.346114</v>
      </c>
      <c r="AN53">
        <v>0.77966899999999995</v>
      </c>
      <c r="AO53">
        <v>0</v>
      </c>
      <c r="AP53">
        <v>6.9173999999999998</v>
      </c>
      <c r="AQ53">
        <v>0</v>
      </c>
      <c r="AR53">
        <v>34.776000000000003</v>
      </c>
      <c r="AS53">
        <v>31.958939999999998</v>
      </c>
      <c r="AT53">
        <v>19.999972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2291.1960799999988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381.25920000000002</v>
      </c>
      <c r="L54">
        <v>381.26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13.103199999999999</v>
      </c>
      <c r="R54">
        <v>25.315899999999999</v>
      </c>
      <c r="S54">
        <v>16.1523</v>
      </c>
      <c r="T54">
        <v>2.4285000000000001</v>
      </c>
      <c r="U54">
        <v>414</v>
      </c>
      <c r="V54">
        <v>9.5718999999999994</v>
      </c>
      <c r="W54">
        <v>33.936700000000002</v>
      </c>
      <c r="X54">
        <v>109.5209</v>
      </c>
      <c r="Y54">
        <v>0</v>
      </c>
      <c r="Z54">
        <v>0</v>
      </c>
      <c r="AA54">
        <v>28.09872</v>
      </c>
      <c r="AB54">
        <v>16.166609000000001</v>
      </c>
      <c r="AC54">
        <v>11.598717000000001</v>
      </c>
      <c r="AD54">
        <v>0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68.830275</v>
      </c>
      <c r="AL54">
        <v>53.451999999999998</v>
      </c>
      <c r="AM54">
        <v>19.346114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31.958939999999998</v>
      </c>
      <c r="AT54">
        <v>19.999972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2290.3506799999991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381.25920000000002</v>
      </c>
      <c r="L55">
        <v>381.26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13.103199999999999</v>
      </c>
      <c r="R55">
        <v>25.315899999999999</v>
      </c>
      <c r="S55">
        <v>16.1523</v>
      </c>
      <c r="T55">
        <v>2.4285000000000001</v>
      </c>
      <c r="U55">
        <v>414</v>
      </c>
      <c r="V55">
        <v>9.5718999999999994</v>
      </c>
      <c r="W55">
        <v>33.936700000000002</v>
      </c>
      <c r="X55">
        <v>118.6682</v>
      </c>
      <c r="Y55">
        <v>0</v>
      </c>
      <c r="Z55">
        <v>0</v>
      </c>
      <c r="AA55">
        <v>28.09872</v>
      </c>
      <c r="AB55">
        <v>16.166609000000001</v>
      </c>
      <c r="AC55">
        <v>11.598717000000001</v>
      </c>
      <c r="AD55">
        <v>0</v>
      </c>
      <c r="AE55">
        <v>39.450268999999999</v>
      </c>
      <c r="AF55">
        <v>0</v>
      </c>
      <c r="AG55">
        <v>50.950789999999998</v>
      </c>
      <c r="AH55">
        <v>0</v>
      </c>
      <c r="AI55">
        <v>0</v>
      </c>
      <c r="AJ55">
        <v>0</v>
      </c>
      <c r="AK55">
        <v>68.830275</v>
      </c>
      <c r="AL55">
        <v>69.72</v>
      </c>
      <c r="AM55">
        <v>19.346114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31.958939999999998</v>
      </c>
      <c r="AT55">
        <v>19.999972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2306.5434749999995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381.25920000000002</v>
      </c>
      <c r="L56">
        <v>381.26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13.103199999999999</v>
      </c>
      <c r="R56">
        <v>25.315899999999999</v>
      </c>
      <c r="S56">
        <v>16.1523</v>
      </c>
      <c r="T56">
        <v>2.4285000000000001</v>
      </c>
      <c r="U56">
        <v>414</v>
      </c>
      <c r="V56">
        <v>9.5718999999999994</v>
      </c>
      <c r="W56">
        <v>37.021099999999997</v>
      </c>
      <c r="X56">
        <v>118.6682</v>
      </c>
      <c r="Y56">
        <v>0</v>
      </c>
      <c r="Z56">
        <v>0</v>
      </c>
      <c r="AA56">
        <v>32.39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50.950789999999998</v>
      </c>
      <c r="AH56">
        <v>0</v>
      </c>
      <c r="AI56">
        <v>0</v>
      </c>
      <c r="AJ56">
        <v>0</v>
      </c>
      <c r="AK56">
        <v>68.830275</v>
      </c>
      <c r="AL56">
        <v>69.72</v>
      </c>
      <c r="AM56">
        <v>19.346114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31.958939999999998</v>
      </c>
      <c r="AT56">
        <v>19.999972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2302.3204379999993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381.25920000000002</v>
      </c>
      <c r="L57">
        <v>381.26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13.103199999999999</v>
      </c>
      <c r="R57">
        <v>25.315899999999999</v>
      </c>
      <c r="S57">
        <v>16.1523</v>
      </c>
      <c r="T57">
        <v>2.4285000000000001</v>
      </c>
      <c r="U57">
        <v>414</v>
      </c>
      <c r="V57">
        <v>9.5718999999999994</v>
      </c>
      <c r="W57">
        <v>33.936700000000002</v>
      </c>
      <c r="X57">
        <v>109.5209</v>
      </c>
      <c r="Y57">
        <v>0</v>
      </c>
      <c r="Z57">
        <v>0</v>
      </c>
      <c r="AA57">
        <v>42.14808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50.950789999999998</v>
      </c>
      <c r="AH57">
        <v>0</v>
      </c>
      <c r="AI57">
        <v>0</v>
      </c>
      <c r="AJ57">
        <v>0</v>
      </c>
      <c r="AK57">
        <v>68.830275</v>
      </c>
      <c r="AL57">
        <v>76.691999999999993</v>
      </c>
      <c r="AM57">
        <v>19.346114</v>
      </c>
      <c r="AN57">
        <v>0.77966899999999995</v>
      </c>
      <c r="AO57">
        <v>0</v>
      </c>
      <c r="AP57">
        <v>0</v>
      </c>
      <c r="AQ57">
        <v>0</v>
      </c>
      <c r="AR57">
        <v>35.328000000000003</v>
      </c>
      <c r="AS57">
        <v>37.890518999999998</v>
      </c>
      <c r="AT57">
        <v>19.999972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2307.2303969999994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381.25920000000002</v>
      </c>
      <c r="L58">
        <v>381.26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13.103199999999999</v>
      </c>
      <c r="R58">
        <v>25.315899999999999</v>
      </c>
      <c r="S58">
        <v>16.1523</v>
      </c>
      <c r="T58">
        <v>2.4285000000000001</v>
      </c>
      <c r="U58">
        <v>414</v>
      </c>
      <c r="V58">
        <v>9.5718999999999994</v>
      </c>
      <c r="W58">
        <v>33.936700000000002</v>
      </c>
      <c r="X58">
        <v>109.5209</v>
      </c>
      <c r="Y58">
        <v>0</v>
      </c>
      <c r="Z58">
        <v>0</v>
      </c>
      <c r="AA58">
        <v>42.14808</v>
      </c>
      <c r="AB58">
        <v>16.166609000000001</v>
      </c>
      <c r="AC58">
        <v>0</v>
      </c>
      <c r="AD58">
        <v>0</v>
      </c>
      <c r="AE58">
        <v>39.450268999999999</v>
      </c>
      <c r="AF58">
        <v>0</v>
      </c>
      <c r="AG58">
        <v>50.950789999999998</v>
      </c>
      <c r="AH58">
        <v>0</v>
      </c>
      <c r="AI58">
        <v>0</v>
      </c>
      <c r="AJ58">
        <v>0</v>
      </c>
      <c r="AK58">
        <v>68.830275</v>
      </c>
      <c r="AL58">
        <v>79.376220000000004</v>
      </c>
      <c r="AM58">
        <v>19.346114</v>
      </c>
      <c r="AN58">
        <v>0.77966899999999995</v>
      </c>
      <c r="AO58">
        <v>0</v>
      </c>
      <c r="AP58">
        <v>0</v>
      </c>
      <c r="AQ58">
        <v>0</v>
      </c>
      <c r="AR58">
        <v>35.328000000000003</v>
      </c>
      <c r="AS58">
        <v>37.890518999999998</v>
      </c>
      <c r="AT58">
        <v>19.999972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2309.9146169999995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381.25920000000002</v>
      </c>
      <c r="L59">
        <v>381.26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13.103199999999999</v>
      </c>
      <c r="R59">
        <v>25.315899999999999</v>
      </c>
      <c r="S59">
        <v>16.1523</v>
      </c>
      <c r="T59">
        <v>2.4285000000000001</v>
      </c>
      <c r="U59">
        <v>414</v>
      </c>
      <c r="V59">
        <v>9.5718999999999994</v>
      </c>
      <c r="W59">
        <v>33.936700000000002</v>
      </c>
      <c r="X59">
        <v>109.5209</v>
      </c>
      <c r="Y59">
        <v>0</v>
      </c>
      <c r="Z59">
        <v>0</v>
      </c>
      <c r="AA59">
        <v>42.14808</v>
      </c>
      <c r="AB59">
        <v>16.166609000000001</v>
      </c>
      <c r="AC59">
        <v>0</v>
      </c>
      <c r="AD59">
        <v>0</v>
      </c>
      <c r="AE59">
        <v>39.450268999999999</v>
      </c>
      <c r="AF59">
        <v>0</v>
      </c>
      <c r="AG59">
        <v>50.950789999999998</v>
      </c>
      <c r="AH59">
        <v>0</v>
      </c>
      <c r="AI59">
        <v>0</v>
      </c>
      <c r="AJ59">
        <v>0</v>
      </c>
      <c r="AK59">
        <v>68.830275</v>
      </c>
      <c r="AL59">
        <v>79.376220000000004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35.328000000000003</v>
      </c>
      <c r="AS59">
        <v>37.890518999999998</v>
      </c>
      <c r="AT59">
        <v>19.999972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2309.9146169999995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381.25920000000002</v>
      </c>
      <c r="L60">
        <v>381.26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13.103199999999999</v>
      </c>
      <c r="R60">
        <v>31.3218</v>
      </c>
      <c r="S60">
        <v>16.1523</v>
      </c>
      <c r="T60">
        <v>2.4285000000000001</v>
      </c>
      <c r="U60">
        <v>414</v>
      </c>
      <c r="V60">
        <v>9.5718999999999994</v>
      </c>
      <c r="W60">
        <v>33.936700000000002</v>
      </c>
      <c r="X60">
        <v>109.5209</v>
      </c>
      <c r="Y60">
        <v>0</v>
      </c>
      <c r="Z60">
        <v>0</v>
      </c>
      <c r="AA60">
        <v>42.14808</v>
      </c>
      <c r="AB60">
        <v>16.166609000000001</v>
      </c>
      <c r="AC60">
        <v>0</v>
      </c>
      <c r="AD60">
        <v>0</v>
      </c>
      <c r="AE60">
        <v>39.450268999999999</v>
      </c>
      <c r="AF60">
        <v>0</v>
      </c>
      <c r="AG60">
        <v>50.950789999999998</v>
      </c>
      <c r="AH60">
        <v>0</v>
      </c>
      <c r="AI60">
        <v>0</v>
      </c>
      <c r="AJ60">
        <v>0</v>
      </c>
      <c r="AK60">
        <v>68.830275</v>
      </c>
      <c r="AL60">
        <v>79.376220000000004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35.328000000000003</v>
      </c>
      <c r="AS60">
        <v>37.890518999999998</v>
      </c>
      <c r="AT60">
        <v>19.999972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2315.9205169999996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381.25920000000002</v>
      </c>
      <c r="L61">
        <v>381.26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16.119399999999999</v>
      </c>
      <c r="R61">
        <v>31.3218</v>
      </c>
      <c r="S61">
        <v>19.748100000000001</v>
      </c>
      <c r="T61">
        <v>2.4285000000000001</v>
      </c>
      <c r="U61">
        <v>414</v>
      </c>
      <c r="V61">
        <v>9.3469999999999995</v>
      </c>
      <c r="W61">
        <v>40.899079999999998</v>
      </c>
      <c r="X61">
        <v>147.38560000000001</v>
      </c>
      <c r="Y61">
        <v>0</v>
      </c>
      <c r="Z61">
        <v>0</v>
      </c>
      <c r="AA61">
        <v>42.14808</v>
      </c>
      <c r="AB61">
        <v>16.166609000000001</v>
      </c>
      <c r="AC61">
        <v>0</v>
      </c>
      <c r="AD61">
        <v>0</v>
      </c>
      <c r="AE61">
        <v>39.450268999999999</v>
      </c>
      <c r="AF61">
        <v>0</v>
      </c>
      <c r="AG61">
        <v>50.950789999999998</v>
      </c>
      <c r="AH61">
        <v>0</v>
      </c>
      <c r="AI61">
        <v>0</v>
      </c>
      <c r="AJ61">
        <v>0</v>
      </c>
      <c r="AK61">
        <v>68.830275</v>
      </c>
      <c r="AL61">
        <v>79.376220000000004</v>
      </c>
      <c r="AM61">
        <v>19.346114</v>
      </c>
      <c r="AN61">
        <v>0.77966899999999995</v>
      </c>
      <c r="AO61">
        <v>0</v>
      </c>
      <c r="AP61">
        <v>2.1777000000000002</v>
      </c>
      <c r="AQ61">
        <v>0</v>
      </c>
      <c r="AR61">
        <v>35.328000000000003</v>
      </c>
      <c r="AS61">
        <v>31.958939999999998</v>
      </c>
      <c r="AT61">
        <v>19.999972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2363.3808179999996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381.25920000000002</v>
      </c>
      <c r="L62">
        <v>381.26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16.119399999999999</v>
      </c>
      <c r="R62">
        <v>31.3218</v>
      </c>
      <c r="S62">
        <v>19.748100000000001</v>
      </c>
      <c r="T62">
        <v>2.4285000000000001</v>
      </c>
      <c r="U62">
        <v>414</v>
      </c>
      <c r="V62">
        <v>9.3469999999999995</v>
      </c>
      <c r="W62">
        <v>40.899079999999998</v>
      </c>
      <c r="X62">
        <v>147.80160000000001</v>
      </c>
      <c r="Y62">
        <v>0</v>
      </c>
      <c r="Z62">
        <v>0</v>
      </c>
      <c r="AA62">
        <v>42.14808</v>
      </c>
      <c r="AB62">
        <v>16.166609000000001</v>
      </c>
      <c r="AC62">
        <v>0</v>
      </c>
      <c r="AD62">
        <v>0</v>
      </c>
      <c r="AE62">
        <v>39.450268999999999</v>
      </c>
      <c r="AF62">
        <v>0</v>
      </c>
      <c r="AG62">
        <v>50.950789999999998</v>
      </c>
      <c r="AH62">
        <v>0</v>
      </c>
      <c r="AI62">
        <v>0</v>
      </c>
      <c r="AJ62">
        <v>0</v>
      </c>
      <c r="AK62">
        <v>68.830275</v>
      </c>
      <c r="AL62">
        <v>79.376220000000004</v>
      </c>
      <c r="AM62">
        <v>19.346114</v>
      </c>
      <c r="AN62">
        <v>0.77966899999999995</v>
      </c>
      <c r="AO62">
        <v>0</v>
      </c>
      <c r="AP62">
        <v>2.1777000000000002</v>
      </c>
      <c r="AQ62">
        <v>0</v>
      </c>
      <c r="AR62">
        <v>35.328000000000003</v>
      </c>
      <c r="AS62">
        <v>31.958939999999998</v>
      </c>
      <c r="AT62">
        <v>19.999972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2363.7968179999993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381.25920000000002</v>
      </c>
      <c r="L63">
        <v>457.36500000000001</v>
      </c>
      <c r="M63">
        <v>97.055942999999999</v>
      </c>
      <c r="N63">
        <v>124.38</v>
      </c>
      <c r="O63">
        <v>130.58009999999999</v>
      </c>
      <c r="P63">
        <v>143.345144</v>
      </c>
      <c r="Q63">
        <v>16.119399999999999</v>
      </c>
      <c r="R63">
        <v>33.052906999999998</v>
      </c>
      <c r="S63">
        <v>19.748100000000001</v>
      </c>
      <c r="T63">
        <v>3.09</v>
      </c>
      <c r="U63">
        <v>414</v>
      </c>
      <c r="V63">
        <v>9.3469999999999995</v>
      </c>
      <c r="W63">
        <v>46.399079999999998</v>
      </c>
      <c r="X63">
        <v>147.80160000000001</v>
      </c>
      <c r="Y63">
        <v>0</v>
      </c>
      <c r="Z63">
        <v>0</v>
      </c>
      <c r="AA63">
        <v>42.14808</v>
      </c>
      <c r="AB63">
        <v>16.166609000000001</v>
      </c>
      <c r="AC63">
        <v>0</v>
      </c>
      <c r="AD63">
        <v>0</v>
      </c>
      <c r="AE63">
        <v>39.450268999999999</v>
      </c>
      <c r="AF63">
        <v>0</v>
      </c>
      <c r="AG63">
        <v>50.950789999999998</v>
      </c>
      <c r="AH63">
        <v>0</v>
      </c>
      <c r="AI63">
        <v>0</v>
      </c>
      <c r="AJ63">
        <v>0</v>
      </c>
      <c r="AK63">
        <v>68.830275</v>
      </c>
      <c r="AL63">
        <v>79.376220000000004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31.958939999999998</v>
      </c>
      <c r="AT63">
        <v>19.999972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2444.4929189999989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381.25920000000002</v>
      </c>
      <c r="L64">
        <v>477.36500000000001</v>
      </c>
      <c r="M64">
        <v>97.055942999999999</v>
      </c>
      <c r="N64">
        <v>124.38</v>
      </c>
      <c r="O64">
        <v>130.58009999999999</v>
      </c>
      <c r="P64">
        <v>143.345144</v>
      </c>
      <c r="Q64">
        <v>16.119399999999999</v>
      </c>
      <c r="R64">
        <v>33.052906999999998</v>
      </c>
      <c r="S64">
        <v>19.748100000000001</v>
      </c>
      <c r="T64">
        <v>3.09</v>
      </c>
      <c r="U64">
        <v>414</v>
      </c>
      <c r="V64">
        <v>9.3469999999999995</v>
      </c>
      <c r="W64">
        <v>46.399079999999998</v>
      </c>
      <c r="X64">
        <v>147.80160000000001</v>
      </c>
      <c r="Y64">
        <v>0</v>
      </c>
      <c r="Z64">
        <v>0</v>
      </c>
      <c r="AA64">
        <v>42.14808</v>
      </c>
      <c r="AB64">
        <v>16.166609000000001</v>
      </c>
      <c r="AC64">
        <v>0</v>
      </c>
      <c r="AD64">
        <v>0</v>
      </c>
      <c r="AE64">
        <v>39.450268999999999</v>
      </c>
      <c r="AF64">
        <v>0</v>
      </c>
      <c r="AG64">
        <v>50.950789999999998</v>
      </c>
      <c r="AH64">
        <v>0</v>
      </c>
      <c r="AI64">
        <v>0</v>
      </c>
      <c r="AJ64">
        <v>0</v>
      </c>
      <c r="AK64">
        <v>68.830275</v>
      </c>
      <c r="AL64">
        <v>79.376220000000004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31.958939999999998</v>
      </c>
      <c r="AT64">
        <v>19.999972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2464.4929189999989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385.19260000000003</v>
      </c>
      <c r="L65">
        <v>540.51769999999999</v>
      </c>
      <c r="M65">
        <v>97.055942999999999</v>
      </c>
      <c r="N65">
        <v>124.38</v>
      </c>
      <c r="O65">
        <v>130.58009999999999</v>
      </c>
      <c r="P65">
        <v>143.345144</v>
      </c>
      <c r="Q65">
        <v>20.087900000000001</v>
      </c>
      <c r="R65">
        <v>33.052906999999998</v>
      </c>
      <c r="S65">
        <v>24.9346</v>
      </c>
      <c r="T65">
        <v>3.09</v>
      </c>
      <c r="U65">
        <v>414</v>
      </c>
      <c r="V65">
        <v>10.147</v>
      </c>
      <c r="W65">
        <v>46.399079999999998</v>
      </c>
      <c r="X65">
        <v>147.80160000000001</v>
      </c>
      <c r="Y65">
        <v>0</v>
      </c>
      <c r="Z65">
        <v>0</v>
      </c>
      <c r="AA65">
        <v>42.14808</v>
      </c>
      <c r="AB65">
        <v>4.0907410000000004</v>
      </c>
      <c r="AC65">
        <v>0</v>
      </c>
      <c r="AD65">
        <v>0</v>
      </c>
      <c r="AE65">
        <v>39.450268999999999</v>
      </c>
      <c r="AF65">
        <v>0</v>
      </c>
      <c r="AG65">
        <v>50.950789999999998</v>
      </c>
      <c r="AH65">
        <v>0</v>
      </c>
      <c r="AI65">
        <v>0</v>
      </c>
      <c r="AJ65">
        <v>0</v>
      </c>
      <c r="AK65">
        <v>68.830275</v>
      </c>
      <c r="AL65">
        <v>79.376220000000004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35.154834000000001</v>
      </c>
      <c r="AT65">
        <v>17.416488000000001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2530.0705609999986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425.19260000000003</v>
      </c>
      <c r="L66">
        <v>535.51769999999999</v>
      </c>
      <c r="M66">
        <v>97.055942999999999</v>
      </c>
      <c r="N66">
        <v>124.38</v>
      </c>
      <c r="O66">
        <v>130.58009999999999</v>
      </c>
      <c r="P66">
        <v>143.345144</v>
      </c>
      <c r="Q66">
        <v>20.087900000000001</v>
      </c>
      <c r="R66">
        <v>28.052907000000001</v>
      </c>
      <c r="S66">
        <v>24.9346</v>
      </c>
      <c r="T66">
        <v>3.09</v>
      </c>
      <c r="U66">
        <v>414</v>
      </c>
      <c r="V66">
        <v>10.147</v>
      </c>
      <c r="W66">
        <v>46.399079999999998</v>
      </c>
      <c r="X66">
        <v>147.80160000000001</v>
      </c>
      <c r="Y66">
        <v>0</v>
      </c>
      <c r="Z66">
        <v>0</v>
      </c>
      <c r="AA66">
        <v>42.14808</v>
      </c>
      <c r="AB66">
        <v>4.0907410000000004</v>
      </c>
      <c r="AC66">
        <v>0</v>
      </c>
      <c r="AD66">
        <v>0</v>
      </c>
      <c r="AE66">
        <v>39.450268999999999</v>
      </c>
      <c r="AF66">
        <v>0</v>
      </c>
      <c r="AG66">
        <v>50.950789999999998</v>
      </c>
      <c r="AH66">
        <v>0</v>
      </c>
      <c r="AI66">
        <v>0</v>
      </c>
      <c r="AJ66">
        <v>0</v>
      </c>
      <c r="AK66">
        <v>68.830275</v>
      </c>
      <c r="AL66">
        <v>79.376220000000004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35.880000000000003</v>
      </c>
      <c r="AS66">
        <v>35.154834000000001</v>
      </c>
      <c r="AT66">
        <v>19.999972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2557.6860449999995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395.19260000000003</v>
      </c>
      <c r="L67">
        <v>530.51769999999999</v>
      </c>
      <c r="M67">
        <v>97.055942999999999</v>
      </c>
      <c r="N67">
        <v>124.38</v>
      </c>
      <c r="O67">
        <v>130.58009999999999</v>
      </c>
      <c r="P67">
        <v>143.345144</v>
      </c>
      <c r="Q67">
        <v>20.087900000000001</v>
      </c>
      <c r="R67">
        <v>22.263552000000001</v>
      </c>
      <c r="S67">
        <v>24.9346</v>
      </c>
      <c r="T67">
        <v>3.09</v>
      </c>
      <c r="U67">
        <v>414</v>
      </c>
      <c r="V67">
        <v>10.147</v>
      </c>
      <c r="W67">
        <v>46.399079999999998</v>
      </c>
      <c r="X67">
        <v>147.80160000000001</v>
      </c>
      <c r="Y67">
        <v>0</v>
      </c>
      <c r="Z67">
        <v>0</v>
      </c>
      <c r="AA67">
        <v>42.14808</v>
      </c>
      <c r="AB67">
        <v>4.0907410000000004</v>
      </c>
      <c r="AC67">
        <v>0</v>
      </c>
      <c r="AD67">
        <v>0</v>
      </c>
      <c r="AE67">
        <v>39.450268999999999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68.830275</v>
      </c>
      <c r="AL67">
        <v>79.376220000000004</v>
      </c>
      <c r="AM67">
        <v>19.346114</v>
      </c>
      <c r="AN67">
        <v>0.77966899999999995</v>
      </c>
      <c r="AO67">
        <v>0</v>
      </c>
      <c r="AP67">
        <v>0</v>
      </c>
      <c r="AQ67">
        <v>0</v>
      </c>
      <c r="AR67">
        <v>35.880000000000003</v>
      </c>
      <c r="AS67">
        <v>35.154834000000001</v>
      </c>
      <c r="AT67">
        <v>19.999972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2516.8966899999991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405.19260000000003</v>
      </c>
      <c r="L68">
        <v>577.51769999999999</v>
      </c>
      <c r="M68">
        <v>97.055942999999999</v>
      </c>
      <c r="N68">
        <v>124.38</v>
      </c>
      <c r="O68">
        <v>130.58009999999999</v>
      </c>
      <c r="P68">
        <v>143.345144</v>
      </c>
      <c r="Q68">
        <v>20.087900000000001</v>
      </c>
      <c r="R68">
        <v>17.453313000000001</v>
      </c>
      <c r="S68">
        <v>24.9346</v>
      </c>
      <c r="T68">
        <v>3.09</v>
      </c>
      <c r="U68">
        <v>414</v>
      </c>
      <c r="V68">
        <v>10.147</v>
      </c>
      <c r="W68">
        <v>46.399079999999998</v>
      </c>
      <c r="X68">
        <v>147.80160000000001</v>
      </c>
      <c r="Y68">
        <v>0</v>
      </c>
      <c r="Z68">
        <v>6.5208000000000004</v>
      </c>
      <c r="AA68">
        <v>42.14808</v>
      </c>
      <c r="AB68">
        <v>4.0907410000000004</v>
      </c>
      <c r="AC68">
        <v>0</v>
      </c>
      <c r="AD68">
        <v>0</v>
      </c>
      <c r="AE68">
        <v>39.450268999999999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68.830275</v>
      </c>
      <c r="AL68">
        <v>79.376220000000004</v>
      </c>
      <c r="AM68">
        <v>19.346114</v>
      </c>
      <c r="AN68">
        <v>0.77966899999999995</v>
      </c>
      <c r="AO68">
        <v>0</v>
      </c>
      <c r="AP68">
        <v>0</v>
      </c>
      <c r="AQ68">
        <v>0</v>
      </c>
      <c r="AR68">
        <v>35.880000000000003</v>
      </c>
      <c r="AS68">
        <v>35.154834000000001</v>
      </c>
      <c r="AT68">
        <v>19.999972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2575.6072509999995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425.19260000000003</v>
      </c>
      <c r="L69">
        <v>565.51769999999999</v>
      </c>
      <c r="M69">
        <v>97.055942999999999</v>
      </c>
      <c r="N69">
        <v>124.38</v>
      </c>
      <c r="O69">
        <v>130.58009999999999</v>
      </c>
      <c r="P69">
        <v>143.345144</v>
      </c>
      <c r="Q69">
        <v>22.63</v>
      </c>
      <c r="R69">
        <v>17.453313000000001</v>
      </c>
      <c r="S69">
        <v>24.338981</v>
      </c>
      <c r="T69">
        <v>3.09</v>
      </c>
      <c r="U69">
        <v>414</v>
      </c>
      <c r="V69">
        <v>10.147</v>
      </c>
      <c r="W69">
        <v>46.399079999999998</v>
      </c>
      <c r="X69">
        <v>147.80160000000001</v>
      </c>
      <c r="Y69">
        <v>0</v>
      </c>
      <c r="Z69">
        <v>6.5208000000000004</v>
      </c>
      <c r="AA69">
        <v>42.14808</v>
      </c>
      <c r="AB69">
        <v>4.0907410000000004</v>
      </c>
      <c r="AC69">
        <v>0</v>
      </c>
      <c r="AD69">
        <v>0</v>
      </c>
      <c r="AE69">
        <v>39.450268999999999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68.830275</v>
      </c>
      <c r="AL69">
        <v>79.376220000000004</v>
      </c>
      <c r="AM69">
        <v>19.346114</v>
      </c>
      <c r="AN69">
        <v>0.77966899999999995</v>
      </c>
      <c r="AO69">
        <v>0</v>
      </c>
      <c r="AP69">
        <v>1.9215</v>
      </c>
      <c r="AQ69">
        <v>0</v>
      </c>
      <c r="AR69">
        <v>13.247999999999999</v>
      </c>
      <c r="AS69">
        <v>35.154834000000001</v>
      </c>
      <c r="AT69">
        <v>19.999972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2564.8432319999993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425.19260000000003</v>
      </c>
      <c r="L70">
        <v>565.51769999999999</v>
      </c>
      <c r="M70">
        <v>97.055942999999999</v>
      </c>
      <c r="N70">
        <v>124.38</v>
      </c>
      <c r="O70">
        <v>130.58009999999999</v>
      </c>
      <c r="P70">
        <v>143.345144</v>
      </c>
      <c r="Q70">
        <v>22.63</v>
      </c>
      <c r="R70">
        <v>22.453313000000001</v>
      </c>
      <c r="S70">
        <v>24.338981</v>
      </c>
      <c r="T70">
        <v>3.09</v>
      </c>
      <c r="U70">
        <v>414</v>
      </c>
      <c r="V70">
        <v>10.147</v>
      </c>
      <c r="W70">
        <v>46.399079999999998</v>
      </c>
      <c r="X70">
        <v>147.80160000000001</v>
      </c>
      <c r="Y70">
        <v>0</v>
      </c>
      <c r="Z70">
        <v>13.041600000000001</v>
      </c>
      <c r="AA70">
        <v>42.14808</v>
      </c>
      <c r="AB70">
        <v>4.0907410000000004</v>
      </c>
      <c r="AC70">
        <v>0</v>
      </c>
      <c r="AD70">
        <v>0</v>
      </c>
      <c r="AE70">
        <v>39.450268999999999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68.830275</v>
      </c>
      <c r="AL70">
        <v>79.376220000000004</v>
      </c>
      <c r="AM70">
        <v>19.346114</v>
      </c>
      <c r="AN70">
        <v>0.77966899999999995</v>
      </c>
      <c r="AO70">
        <v>0</v>
      </c>
      <c r="AP70">
        <v>1.9215</v>
      </c>
      <c r="AQ70">
        <v>0</v>
      </c>
      <c r="AR70">
        <v>4.4160000000000004</v>
      </c>
      <c r="AS70">
        <v>35.154834000000001</v>
      </c>
      <c r="AT70">
        <v>19.999972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2567.5320319999996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415.19260000000003</v>
      </c>
      <c r="L71">
        <v>540.51769999999999</v>
      </c>
      <c r="M71">
        <v>97.055942999999999</v>
      </c>
      <c r="N71">
        <v>124.38</v>
      </c>
      <c r="O71">
        <v>130.58009999999999</v>
      </c>
      <c r="P71">
        <v>143.345144</v>
      </c>
      <c r="Q71">
        <v>22.63</v>
      </c>
      <c r="R71">
        <v>22.453313000000001</v>
      </c>
      <c r="S71">
        <v>27.638981000000001</v>
      </c>
      <c r="T71">
        <v>3.09</v>
      </c>
      <c r="U71">
        <v>414</v>
      </c>
      <c r="V71">
        <v>10.147</v>
      </c>
      <c r="W71">
        <v>46.399079999999998</v>
      </c>
      <c r="X71">
        <v>147.80160000000001</v>
      </c>
      <c r="Y71">
        <v>0</v>
      </c>
      <c r="Z71">
        <v>13.041600000000001</v>
      </c>
      <c r="AA71">
        <v>42.14808</v>
      </c>
      <c r="AB71">
        <v>16.166609000000001</v>
      </c>
      <c r="AC71">
        <v>0</v>
      </c>
      <c r="AD71">
        <v>0</v>
      </c>
      <c r="AE71">
        <v>39.450268999999999</v>
      </c>
      <c r="AF71">
        <v>9.222505</v>
      </c>
      <c r="AG71">
        <v>50.950789999999998</v>
      </c>
      <c r="AH71">
        <v>0</v>
      </c>
      <c r="AI71">
        <v>0</v>
      </c>
      <c r="AJ71">
        <v>0</v>
      </c>
      <c r="AK71">
        <v>68.830275</v>
      </c>
      <c r="AL71">
        <v>79.376220000000004</v>
      </c>
      <c r="AM71">
        <v>19.346114</v>
      </c>
      <c r="AN71">
        <v>0.77966899999999995</v>
      </c>
      <c r="AO71">
        <v>0</v>
      </c>
      <c r="AP71">
        <v>1.9215</v>
      </c>
      <c r="AQ71">
        <v>0</v>
      </c>
      <c r="AR71">
        <v>4.4160000000000004</v>
      </c>
      <c r="AS71">
        <v>35.154834000000001</v>
      </c>
      <c r="AT71">
        <v>19.999972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2557.1304049999999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419.25920000000002</v>
      </c>
      <c r="L72">
        <v>628.88550299999997</v>
      </c>
      <c r="M72">
        <v>97.055942999999999</v>
      </c>
      <c r="N72">
        <v>124.38</v>
      </c>
      <c r="O72">
        <v>130.58009999999999</v>
      </c>
      <c r="P72">
        <v>143.345144</v>
      </c>
      <c r="Q72">
        <v>22.63</v>
      </c>
      <c r="R72">
        <v>22.453313000000001</v>
      </c>
      <c r="S72">
        <v>27.638981000000001</v>
      </c>
      <c r="T72">
        <v>3.09</v>
      </c>
      <c r="U72">
        <v>414</v>
      </c>
      <c r="V72">
        <v>10.147</v>
      </c>
      <c r="W72">
        <v>46.399079999999998</v>
      </c>
      <c r="X72">
        <v>147.80160000000001</v>
      </c>
      <c r="Y72">
        <v>0</v>
      </c>
      <c r="Z72">
        <v>13.041600000000001</v>
      </c>
      <c r="AA72">
        <v>42.14808</v>
      </c>
      <c r="AB72">
        <v>16.166609000000001</v>
      </c>
      <c r="AC72">
        <v>0</v>
      </c>
      <c r="AD72">
        <v>0</v>
      </c>
      <c r="AE72">
        <v>39.450268999999999</v>
      </c>
      <c r="AF72">
        <v>9.222505</v>
      </c>
      <c r="AG72">
        <v>50.950789999999998</v>
      </c>
      <c r="AH72">
        <v>18.609120999999998</v>
      </c>
      <c r="AI72">
        <v>0</v>
      </c>
      <c r="AJ72">
        <v>0</v>
      </c>
      <c r="AK72">
        <v>68.830275</v>
      </c>
      <c r="AL72">
        <v>79.376220000000004</v>
      </c>
      <c r="AM72">
        <v>19.346114</v>
      </c>
      <c r="AN72">
        <v>0.77966899999999995</v>
      </c>
      <c r="AO72">
        <v>0</v>
      </c>
      <c r="AP72">
        <v>1.9215</v>
      </c>
      <c r="AQ72">
        <v>10.756976</v>
      </c>
      <c r="AR72">
        <v>4.4160000000000004</v>
      </c>
      <c r="AS72">
        <v>35.154834000000001</v>
      </c>
      <c r="AT72">
        <v>19.999972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2.3187009999999999</v>
      </c>
      <c r="BA72">
        <v>0.72383399999999998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2681.9734399999993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381.25920000000002</v>
      </c>
      <c r="L73">
        <v>674.81782899999996</v>
      </c>
      <c r="M73">
        <v>97.055942999999999</v>
      </c>
      <c r="N73">
        <v>124.38</v>
      </c>
      <c r="O73">
        <v>130.58009999999999</v>
      </c>
      <c r="P73">
        <v>143.345144</v>
      </c>
      <c r="Q73">
        <v>22.63</v>
      </c>
      <c r="R73">
        <v>22.45</v>
      </c>
      <c r="S73">
        <v>27.638981000000001</v>
      </c>
      <c r="T73">
        <v>3.09</v>
      </c>
      <c r="U73">
        <v>414</v>
      </c>
      <c r="V73">
        <v>10.147</v>
      </c>
      <c r="W73">
        <v>46.399079999999998</v>
      </c>
      <c r="X73">
        <v>147.80160000000001</v>
      </c>
      <c r="Y73">
        <v>0</v>
      </c>
      <c r="Z73">
        <v>13.041600000000001</v>
      </c>
      <c r="AA73">
        <v>42.14808</v>
      </c>
      <c r="AB73">
        <v>16.166609000000001</v>
      </c>
      <c r="AC73">
        <v>0</v>
      </c>
      <c r="AD73">
        <v>0</v>
      </c>
      <c r="AE73">
        <v>39.450268999999999</v>
      </c>
      <c r="AF73">
        <v>9.222505</v>
      </c>
      <c r="AG73">
        <v>50.950789999999998</v>
      </c>
      <c r="AH73">
        <v>24.515008999999999</v>
      </c>
      <c r="AI73">
        <v>0</v>
      </c>
      <c r="AJ73">
        <v>0</v>
      </c>
      <c r="AK73">
        <v>68.830275</v>
      </c>
      <c r="AL73">
        <v>79.376220000000004</v>
      </c>
      <c r="AM73">
        <v>19.346114</v>
      </c>
      <c r="AN73">
        <v>0.77966899999999995</v>
      </c>
      <c r="AO73">
        <v>0</v>
      </c>
      <c r="AP73">
        <v>1.2809999999999999</v>
      </c>
      <c r="AQ73">
        <v>10.756976</v>
      </c>
      <c r="AR73">
        <v>13.247999999999999</v>
      </c>
      <c r="AS73">
        <v>35.154834000000001</v>
      </c>
      <c r="AT73">
        <v>19.999972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4.6374019999999998</v>
      </c>
      <c r="BA73">
        <v>0.93944399999999995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2706.5341520000002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381.25920000000002</v>
      </c>
      <c r="L74">
        <v>674.81782899999996</v>
      </c>
      <c r="M74">
        <v>97.055942999999999</v>
      </c>
      <c r="N74">
        <v>124.38</v>
      </c>
      <c r="O74">
        <v>130.58009999999999</v>
      </c>
      <c r="P74">
        <v>143.345144</v>
      </c>
      <c r="Q74">
        <v>22.63</v>
      </c>
      <c r="R74">
        <v>22.45</v>
      </c>
      <c r="S74">
        <v>27.638981000000001</v>
      </c>
      <c r="T74">
        <v>3.09</v>
      </c>
      <c r="U74">
        <v>414</v>
      </c>
      <c r="V74">
        <v>10.147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42.14808</v>
      </c>
      <c r="AB74">
        <v>16.166609000000001</v>
      </c>
      <c r="AC74">
        <v>11.598717000000001</v>
      </c>
      <c r="AD74">
        <v>0</v>
      </c>
      <c r="AE74">
        <v>39.450268999999999</v>
      </c>
      <c r="AF74">
        <v>9.222505</v>
      </c>
      <c r="AG74">
        <v>50.950789999999998</v>
      </c>
      <c r="AH74">
        <v>44.572744</v>
      </c>
      <c r="AI74">
        <v>0</v>
      </c>
      <c r="AJ74">
        <v>0</v>
      </c>
      <c r="AK74">
        <v>68.830275</v>
      </c>
      <c r="AL74">
        <v>79.376220000000004</v>
      </c>
      <c r="AM74">
        <v>19.346114</v>
      </c>
      <c r="AN74">
        <v>0.77966899999999995</v>
      </c>
      <c r="AO74">
        <v>0</v>
      </c>
      <c r="AP74">
        <v>1.2809999999999999</v>
      </c>
      <c r="AQ74">
        <v>21.513953999999998</v>
      </c>
      <c r="AR74">
        <v>35.880000000000003</v>
      </c>
      <c r="AS74">
        <v>35.154834000000001</v>
      </c>
      <c r="AT74">
        <v>19.999972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4.6374019999999998</v>
      </c>
      <c r="BA74">
        <v>1.7248810000000001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2765.8442189999996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437.85960299999999</v>
      </c>
      <c r="L75">
        <v>674.81782899999996</v>
      </c>
      <c r="M75">
        <v>97.055942999999999</v>
      </c>
      <c r="N75">
        <v>124.38</v>
      </c>
      <c r="O75">
        <v>130.58009999999999</v>
      </c>
      <c r="P75">
        <v>143.345144</v>
      </c>
      <c r="Q75">
        <v>22.63</v>
      </c>
      <c r="R75">
        <v>22.45</v>
      </c>
      <c r="S75">
        <v>27.638981000000001</v>
      </c>
      <c r="T75">
        <v>3.09</v>
      </c>
      <c r="U75">
        <v>414</v>
      </c>
      <c r="V75">
        <v>10.147</v>
      </c>
      <c r="W75">
        <v>46.399079999999998</v>
      </c>
      <c r="X75">
        <v>147.80160000000001</v>
      </c>
      <c r="Y75">
        <v>0</v>
      </c>
      <c r="Z75">
        <v>6.5208000000000004</v>
      </c>
      <c r="AA75">
        <v>42.14808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50.950789999999998</v>
      </c>
      <c r="AH75">
        <v>71.316390999999996</v>
      </c>
      <c r="AI75">
        <v>0</v>
      </c>
      <c r="AJ75">
        <v>0</v>
      </c>
      <c r="AK75">
        <v>68.830275</v>
      </c>
      <c r="AL75">
        <v>79.376220000000004</v>
      </c>
      <c r="AM75">
        <v>19.346114</v>
      </c>
      <c r="AN75">
        <v>0.77966899999999995</v>
      </c>
      <c r="AO75">
        <v>0</v>
      </c>
      <c r="AP75">
        <v>1.2809999999999999</v>
      </c>
      <c r="AQ75">
        <v>21.513953999999998</v>
      </c>
      <c r="AR75">
        <v>35.880000000000003</v>
      </c>
      <c r="AS75">
        <v>35.154834000000001</v>
      </c>
      <c r="AT75">
        <v>19.999972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4.6374019999999998</v>
      </c>
      <c r="BA75">
        <v>2.756729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2861.078970999999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526.45000000000005</v>
      </c>
      <c r="L76">
        <v>674.81782899999996</v>
      </c>
      <c r="M76">
        <v>97.055942999999999</v>
      </c>
      <c r="N76">
        <v>124.38</v>
      </c>
      <c r="O76">
        <v>130.58009999999999</v>
      </c>
      <c r="P76">
        <v>143.345144</v>
      </c>
      <c r="Q76">
        <v>22.63</v>
      </c>
      <c r="R76">
        <v>22.45</v>
      </c>
      <c r="S76">
        <v>27.638981000000001</v>
      </c>
      <c r="T76">
        <v>3.09</v>
      </c>
      <c r="U76">
        <v>414</v>
      </c>
      <c r="V76">
        <v>10.147</v>
      </c>
      <c r="W76">
        <v>46.399079999999998</v>
      </c>
      <c r="X76">
        <v>147.80160000000001</v>
      </c>
      <c r="Y76">
        <v>0</v>
      </c>
      <c r="Z76">
        <v>6.5208000000000004</v>
      </c>
      <c r="AA76">
        <v>42.14808</v>
      </c>
      <c r="AB76">
        <v>32.333219</v>
      </c>
      <c r="AC76">
        <v>23.197434999999999</v>
      </c>
      <c r="AD76">
        <v>18.884964</v>
      </c>
      <c r="AE76">
        <v>39.450268999999999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68.830275</v>
      </c>
      <c r="AL76">
        <v>79.376220000000004</v>
      </c>
      <c r="AM76">
        <v>19.346114</v>
      </c>
      <c r="AN76">
        <v>0.77966899999999995</v>
      </c>
      <c r="AO76">
        <v>0</v>
      </c>
      <c r="AP76">
        <v>1.2809999999999999</v>
      </c>
      <c r="AQ76">
        <v>30.119534999999999</v>
      </c>
      <c r="AR76">
        <v>35.880000000000003</v>
      </c>
      <c r="AS76">
        <v>35.154834000000001</v>
      </c>
      <c r="AT76">
        <v>19.999972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6.9561019999999996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3049.615033999999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576.45000000000005</v>
      </c>
      <c r="L77">
        <v>674.81782899999996</v>
      </c>
      <c r="M77">
        <v>97.055942999999999</v>
      </c>
      <c r="N77">
        <v>124.38</v>
      </c>
      <c r="O77">
        <v>130.58009999999999</v>
      </c>
      <c r="P77">
        <v>143.345144</v>
      </c>
      <c r="Q77">
        <v>22.63</v>
      </c>
      <c r="R77">
        <v>22.45</v>
      </c>
      <c r="S77">
        <v>27.638981000000001</v>
      </c>
      <c r="T77">
        <v>3.09</v>
      </c>
      <c r="U77">
        <v>414</v>
      </c>
      <c r="V77">
        <v>10.147</v>
      </c>
      <c r="W77">
        <v>46.399079999999998</v>
      </c>
      <c r="X77">
        <v>147.80160000000001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28.327445999999998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3.814368</v>
      </c>
      <c r="AJ77">
        <v>0</v>
      </c>
      <c r="AK77">
        <v>68.830275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43.027906999999999</v>
      </c>
      <c r="AR77">
        <v>35.880000000000003</v>
      </c>
      <c r="AS77">
        <v>37.890518999999998</v>
      </c>
      <c r="AT77">
        <v>19.999972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3236.603392999999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626.3732</v>
      </c>
      <c r="L78">
        <v>674.81782899999996</v>
      </c>
      <c r="M78">
        <v>97.055942999999999</v>
      </c>
      <c r="N78">
        <v>124.38</v>
      </c>
      <c r="O78">
        <v>130.58009999999999</v>
      </c>
      <c r="P78">
        <v>143.345144</v>
      </c>
      <c r="Q78">
        <v>22.63</v>
      </c>
      <c r="R78">
        <v>22.45</v>
      </c>
      <c r="S78">
        <v>27.638981000000001</v>
      </c>
      <c r="T78">
        <v>3.09</v>
      </c>
      <c r="U78">
        <v>414</v>
      </c>
      <c r="V78">
        <v>10.147</v>
      </c>
      <c r="W78">
        <v>46.399079999999998</v>
      </c>
      <c r="X78">
        <v>147.80160000000001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43.435417000000001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7.6287349999999998</v>
      </c>
      <c r="AJ78">
        <v>0</v>
      </c>
      <c r="AK78">
        <v>68.830275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43.027906999999999</v>
      </c>
      <c r="AR78">
        <v>35.880000000000003</v>
      </c>
      <c r="AS78">
        <v>37.890518999999998</v>
      </c>
      <c r="AT78">
        <v>19.999972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3305.4489309999994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688.41594699999996</v>
      </c>
      <c r="L79">
        <v>674.81782899999996</v>
      </c>
      <c r="M79">
        <v>97.055942999999999</v>
      </c>
      <c r="N79">
        <v>124.38</v>
      </c>
      <c r="O79">
        <v>130.58009999999999</v>
      </c>
      <c r="P79">
        <v>143.345144</v>
      </c>
      <c r="Q79">
        <v>22.63</v>
      </c>
      <c r="R79">
        <v>22.45</v>
      </c>
      <c r="S79">
        <v>27.638981000000001</v>
      </c>
      <c r="T79">
        <v>3.09</v>
      </c>
      <c r="U79">
        <v>414</v>
      </c>
      <c r="V79">
        <v>10.147</v>
      </c>
      <c r="W79">
        <v>46.399079999999998</v>
      </c>
      <c r="X79">
        <v>147.80160000000001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43.435417000000001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39.193389000000003</v>
      </c>
      <c r="AJ79">
        <v>0</v>
      </c>
      <c r="AK79">
        <v>68.830275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43.027906999999999</v>
      </c>
      <c r="AR79">
        <v>35.880000000000003</v>
      </c>
      <c r="AS79">
        <v>37.890518999999998</v>
      </c>
      <c r="AT79">
        <v>19.999972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3399.0563320000001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688.41594699999996</v>
      </c>
      <c r="L80">
        <v>674.81782899999996</v>
      </c>
      <c r="M80">
        <v>97.055942999999999</v>
      </c>
      <c r="N80">
        <v>124.38</v>
      </c>
      <c r="O80">
        <v>130.58009999999999</v>
      </c>
      <c r="P80">
        <v>143.345144</v>
      </c>
      <c r="Q80">
        <v>22.63</v>
      </c>
      <c r="R80">
        <v>22.45</v>
      </c>
      <c r="S80">
        <v>27.638981000000001</v>
      </c>
      <c r="T80">
        <v>3.09</v>
      </c>
      <c r="U80">
        <v>414</v>
      </c>
      <c r="V80">
        <v>10.147</v>
      </c>
      <c r="W80">
        <v>46.399079999999998</v>
      </c>
      <c r="X80">
        <v>147.80160000000001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43.435417000000001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68.830275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43.027906999999999</v>
      </c>
      <c r="AR80">
        <v>35.880000000000003</v>
      </c>
      <c r="AS80">
        <v>37.890518999999998</v>
      </c>
      <c r="AT80">
        <v>19.999972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3399.0563320000001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688.41594699999996</v>
      </c>
      <c r="L81">
        <v>674.81782899999996</v>
      </c>
      <c r="M81">
        <v>97.055942999999999</v>
      </c>
      <c r="N81">
        <v>124.38</v>
      </c>
      <c r="O81">
        <v>130.58009999999999</v>
      </c>
      <c r="P81">
        <v>143.345144</v>
      </c>
      <c r="Q81">
        <v>22.63</v>
      </c>
      <c r="R81">
        <v>22.45</v>
      </c>
      <c r="S81">
        <v>27.638981000000001</v>
      </c>
      <c r="T81">
        <v>3.09</v>
      </c>
      <c r="U81">
        <v>414</v>
      </c>
      <c r="V81">
        <v>10.147</v>
      </c>
      <c r="W81">
        <v>46.399079999999998</v>
      </c>
      <c r="X81">
        <v>147.80160000000001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43.435417000000001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68.830275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43.027906999999999</v>
      </c>
      <c r="AR81">
        <v>35.880000000000003</v>
      </c>
      <c r="AS81">
        <v>37.890518999999998</v>
      </c>
      <c r="AT81">
        <v>19.999972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3399.0563320000001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688.41594699999996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143.345144</v>
      </c>
      <c r="Q82">
        <v>22.63</v>
      </c>
      <c r="R82">
        <v>22.45</v>
      </c>
      <c r="S82">
        <v>27.638981000000001</v>
      </c>
      <c r="T82">
        <v>3.09</v>
      </c>
      <c r="U82">
        <v>414</v>
      </c>
      <c r="V82">
        <v>10.147</v>
      </c>
      <c r="W82">
        <v>46.399079999999998</v>
      </c>
      <c r="X82">
        <v>147.80160000000001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43.435417000000001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68.830275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43.027906999999999</v>
      </c>
      <c r="AR82">
        <v>35.880000000000003</v>
      </c>
      <c r="AS82">
        <v>37.890518999999998</v>
      </c>
      <c r="AT82">
        <v>19.999972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3399.0563320000001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688.41594699999996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143.345144</v>
      </c>
      <c r="Q83">
        <v>22.63</v>
      </c>
      <c r="R83">
        <v>22.45</v>
      </c>
      <c r="S83">
        <v>27.638981000000001</v>
      </c>
      <c r="T83">
        <v>3.09</v>
      </c>
      <c r="U83">
        <v>414</v>
      </c>
      <c r="V83">
        <v>10.147</v>
      </c>
      <c r="W83">
        <v>46.399079999999998</v>
      </c>
      <c r="X83">
        <v>147.80160000000001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43.435417000000001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39.193389000000003</v>
      </c>
      <c r="AJ83">
        <v>0</v>
      </c>
      <c r="AK83">
        <v>68.830275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43.027906999999999</v>
      </c>
      <c r="AR83">
        <v>35.880000000000003</v>
      </c>
      <c r="AS83">
        <v>37.890518999999998</v>
      </c>
      <c r="AT83">
        <v>19.999972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3399.0563320000001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143.345144</v>
      </c>
      <c r="Q84">
        <v>22.63</v>
      </c>
      <c r="R84">
        <v>22.45</v>
      </c>
      <c r="S84">
        <v>27.638981000000001</v>
      </c>
      <c r="T84">
        <v>3.09</v>
      </c>
      <c r="U84">
        <v>414</v>
      </c>
      <c r="V84">
        <v>10.147</v>
      </c>
      <c r="W84">
        <v>46.399079999999998</v>
      </c>
      <c r="X84">
        <v>147.80160000000001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43.435417000000001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68.830275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43.027906999999999</v>
      </c>
      <c r="AR84">
        <v>35.880000000000003</v>
      </c>
      <c r="AS84">
        <v>37.890518999999998</v>
      </c>
      <c r="AT84">
        <v>19.999972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3379.4596380000003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149.008003</v>
      </c>
      <c r="Q85">
        <v>22.63</v>
      </c>
      <c r="R85">
        <v>22.45</v>
      </c>
      <c r="S85">
        <v>27.638981000000001</v>
      </c>
      <c r="T85">
        <v>3.09</v>
      </c>
      <c r="U85">
        <v>414</v>
      </c>
      <c r="V85">
        <v>10.147</v>
      </c>
      <c r="W85">
        <v>46.399079999999998</v>
      </c>
      <c r="X85">
        <v>147.80160000000001</v>
      </c>
      <c r="Y85">
        <v>0</v>
      </c>
      <c r="Z85">
        <v>19.5624</v>
      </c>
      <c r="AA85">
        <v>42.14808</v>
      </c>
      <c r="AB85">
        <v>48.499828000000001</v>
      </c>
      <c r="AC85">
        <v>34.831252999999997</v>
      </c>
      <c r="AD85">
        <v>21.768069000000001</v>
      </c>
      <c r="AE85">
        <v>39.450268999999999</v>
      </c>
      <c r="AF85">
        <v>9.222505</v>
      </c>
      <c r="AG85">
        <v>50.950789999999998</v>
      </c>
      <c r="AH85">
        <v>122.575046</v>
      </c>
      <c r="AI85">
        <v>3.0514939999999999</v>
      </c>
      <c r="AJ85">
        <v>0</v>
      </c>
      <c r="AK85">
        <v>68.830275</v>
      </c>
      <c r="AL85">
        <v>65.072000000000003</v>
      </c>
      <c r="AM85">
        <v>19.346114</v>
      </c>
      <c r="AN85">
        <v>0.77966899999999995</v>
      </c>
      <c r="AO85">
        <v>0</v>
      </c>
      <c r="AP85">
        <v>0.51239999999999997</v>
      </c>
      <c r="AQ85">
        <v>43.027906999999999</v>
      </c>
      <c r="AR85">
        <v>35.880000000000003</v>
      </c>
      <c r="AS85">
        <v>35.154834000000001</v>
      </c>
      <c r="AT85">
        <v>19.999972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4.728021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3264.1747189999987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22.45</v>
      </c>
      <c r="S86">
        <v>27.638981000000001</v>
      </c>
      <c r="T86">
        <v>3.09</v>
      </c>
      <c r="U86">
        <v>414</v>
      </c>
      <c r="V86">
        <v>10.147</v>
      </c>
      <c r="W86">
        <v>46.399079999999998</v>
      </c>
      <c r="X86">
        <v>147.80160000000001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39.450268999999999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68.830275</v>
      </c>
      <c r="AL86">
        <v>75.53</v>
      </c>
      <c r="AM86">
        <v>19.346114</v>
      </c>
      <c r="AN86">
        <v>0.77966899999999995</v>
      </c>
      <c r="AO86">
        <v>0</v>
      </c>
      <c r="AP86">
        <v>0.51239999999999997</v>
      </c>
      <c r="AQ86">
        <v>43.027906999999999</v>
      </c>
      <c r="AR86">
        <v>35.880000000000003</v>
      </c>
      <c r="AS86">
        <v>35.154834000000001</v>
      </c>
      <c r="AT86">
        <v>19.999972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3249.4133589999992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22.45</v>
      </c>
      <c r="S87">
        <v>27.638981000000001</v>
      </c>
      <c r="T87">
        <v>3.09</v>
      </c>
      <c r="U87">
        <v>414</v>
      </c>
      <c r="V87">
        <v>10.147</v>
      </c>
      <c r="W87">
        <v>46.399079999999998</v>
      </c>
      <c r="X87">
        <v>147.80160000000001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39.450268999999999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68.830275</v>
      </c>
      <c r="AL87">
        <v>79.376220000000004</v>
      </c>
      <c r="AM87">
        <v>19.346114</v>
      </c>
      <c r="AN87">
        <v>0.77966899999999995</v>
      </c>
      <c r="AO87">
        <v>0</v>
      </c>
      <c r="AP87">
        <v>0.51239999999999997</v>
      </c>
      <c r="AQ87">
        <v>43.027906999999999</v>
      </c>
      <c r="AR87">
        <v>35.880000000000003</v>
      </c>
      <c r="AS87">
        <v>35.154834000000001</v>
      </c>
      <c r="AT87">
        <v>19.999972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3253.2595789999991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22.45</v>
      </c>
      <c r="S88">
        <v>27.638981000000001</v>
      </c>
      <c r="T88">
        <v>3.09</v>
      </c>
      <c r="U88">
        <v>414</v>
      </c>
      <c r="V88">
        <v>10.147</v>
      </c>
      <c r="W88">
        <v>46.399079999999998</v>
      </c>
      <c r="X88">
        <v>147.80160000000001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39.450268999999999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68.830275</v>
      </c>
      <c r="AL88">
        <v>79.376220000000004</v>
      </c>
      <c r="AM88">
        <v>19.346114</v>
      </c>
      <c r="AN88">
        <v>0.77966899999999995</v>
      </c>
      <c r="AO88">
        <v>0</v>
      </c>
      <c r="AP88">
        <v>0.51239999999999997</v>
      </c>
      <c r="AQ88">
        <v>43.027906999999999</v>
      </c>
      <c r="AR88">
        <v>35.880000000000003</v>
      </c>
      <c r="AS88">
        <v>35.154834000000001</v>
      </c>
      <c r="AT88">
        <v>19.999972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3253.2595789999991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22.45</v>
      </c>
      <c r="S89">
        <v>27.638981000000001</v>
      </c>
      <c r="T89">
        <v>3.09</v>
      </c>
      <c r="U89">
        <v>414</v>
      </c>
      <c r="V89">
        <v>10.147</v>
      </c>
      <c r="W89">
        <v>46.399079999999998</v>
      </c>
      <c r="X89">
        <v>147.80160000000001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30.606231000000001</v>
      </c>
      <c r="AE89">
        <v>39.450268999999999</v>
      </c>
      <c r="AF89">
        <v>9.222505</v>
      </c>
      <c r="AG89">
        <v>50.950789999999998</v>
      </c>
      <c r="AH89">
        <v>122.575046</v>
      </c>
      <c r="AI89">
        <v>0</v>
      </c>
      <c r="AJ89">
        <v>0</v>
      </c>
      <c r="AK89">
        <v>68.830275</v>
      </c>
      <c r="AL89">
        <v>79.376220000000004</v>
      </c>
      <c r="AM89">
        <v>19.346114</v>
      </c>
      <c r="AN89">
        <v>0.77966899999999995</v>
      </c>
      <c r="AO89">
        <v>0</v>
      </c>
      <c r="AP89">
        <v>0.51239999999999997</v>
      </c>
      <c r="AQ89">
        <v>43.027906999999999</v>
      </c>
      <c r="AR89">
        <v>35.880000000000003</v>
      </c>
      <c r="AS89">
        <v>35.154834000000001</v>
      </c>
      <c r="AT89">
        <v>19.999972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4.728021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3285.2465539999989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22.45</v>
      </c>
      <c r="S90">
        <v>27.638981000000001</v>
      </c>
      <c r="T90">
        <v>3.09</v>
      </c>
      <c r="U90">
        <v>414</v>
      </c>
      <c r="V90">
        <v>10.147</v>
      </c>
      <c r="W90">
        <v>46.399079999999998</v>
      </c>
      <c r="X90">
        <v>147.80160000000001</v>
      </c>
      <c r="Y90">
        <v>0</v>
      </c>
      <c r="Z90">
        <v>19.5624</v>
      </c>
      <c r="AA90">
        <v>42.14808</v>
      </c>
      <c r="AB90">
        <v>48.499828000000001</v>
      </c>
      <c r="AC90">
        <v>34.831252999999997</v>
      </c>
      <c r="AD90">
        <v>43.435417000000001</v>
      </c>
      <c r="AE90">
        <v>59.175403000000003</v>
      </c>
      <c r="AF90">
        <v>20.750636</v>
      </c>
      <c r="AG90">
        <v>50.950789999999998</v>
      </c>
      <c r="AH90">
        <v>122.575046</v>
      </c>
      <c r="AI90">
        <v>0</v>
      </c>
      <c r="AJ90">
        <v>0</v>
      </c>
      <c r="AK90">
        <v>68.830275</v>
      </c>
      <c r="AL90">
        <v>79.376220000000004</v>
      </c>
      <c r="AM90">
        <v>19.980412000000001</v>
      </c>
      <c r="AN90">
        <v>0.77966899999999995</v>
      </c>
      <c r="AO90">
        <v>0</v>
      </c>
      <c r="AP90">
        <v>1.7934000000000001</v>
      </c>
      <c r="AQ90">
        <v>43.027906999999999</v>
      </c>
      <c r="AR90">
        <v>35.880000000000003</v>
      </c>
      <c r="AS90">
        <v>35.154834000000001</v>
      </c>
      <c r="AT90">
        <v>19.999972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4.728021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3331.345401999999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22.45</v>
      </c>
      <c r="S91">
        <v>27.638981000000001</v>
      </c>
      <c r="T91">
        <v>3.09</v>
      </c>
      <c r="U91">
        <v>414</v>
      </c>
      <c r="V91">
        <v>10.147</v>
      </c>
      <c r="W91">
        <v>46.399079999999998</v>
      </c>
      <c r="X91">
        <v>147.80160000000001</v>
      </c>
      <c r="Y91">
        <v>0</v>
      </c>
      <c r="Z91">
        <v>19.5624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50.950789999999998</v>
      </c>
      <c r="AH91">
        <v>122.575046</v>
      </c>
      <c r="AI91">
        <v>0</v>
      </c>
      <c r="AJ91">
        <v>0</v>
      </c>
      <c r="AK91">
        <v>68.830275</v>
      </c>
      <c r="AL91">
        <v>79.376220000000004</v>
      </c>
      <c r="AM91">
        <v>19.980412000000001</v>
      </c>
      <c r="AN91">
        <v>0.77966899999999995</v>
      </c>
      <c r="AO91">
        <v>0</v>
      </c>
      <c r="AP91">
        <v>1.7934000000000001</v>
      </c>
      <c r="AQ91">
        <v>43.027906999999999</v>
      </c>
      <c r="AR91">
        <v>35.880000000000003</v>
      </c>
      <c r="AS91">
        <v>35.154834000000001</v>
      </c>
      <c r="AT91">
        <v>19.999972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4.728021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3331.4461219999989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22.45</v>
      </c>
      <c r="S92">
        <v>27.638981000000001</v>
      </c>
      <c r="T92">
        <v>3.09</v>
      </c>
      <c r="U92">
        <v>414</v>
      </c>
      <c r="V92">
        <v>10.147</v>
      </c>
      <c r="W92">
        <v>46.399079999999998</v>
      </c>
      <c r="X92">
        <v>147.80160000000001</v>
      </c>
      <c r="Y92">
        <v>0</v>
      </c>
      <c r="Z92">
        <v>19.5624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50.950789999999998</v>
      </c>
      <c r="AH92">
        <v>122.575046</v>
      </c>
      <c r="AI92">
        <v>0</v>
      </c>
      <c r="AJ92">
        <v>0</v>
      </c>
      <c r="AK92">
        <v>68.830275</v>
      </c>
      <c r="AL92">
        <v>79.376220000000004</v>
      </c>
      <c r="AM92">
        <v>19.980412000000001</v>
      </c>
      <c r="AN92">
        <v>0.77966899999999995</v>
      </c>
      <c r="AO92">
        <v>0</v>
      </c>
      <c r="AP92">
        <v>1.7934000000000001</v>
      </c>
      <c r="AQ92">
        <v>43.027906999999999</v>
      </c>
      <c r="AR92">
        <v>35.880000000000003</v>
      </c>
      <c r="AS92">
        <v>35.154834000000001</v>
      </c>
      <c r="AT92">
        <v>19.999972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4.728021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3331.4461219999989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22.45</v>
      </c>
      <c r="S93">
        <v>27.638981000000001</v>
      </c>
      <c r="T93">
        <v>3.09</v>
      </c>
      <c r="U93">
        <v>414</v>
      </c>
      <c r="V93">
        <v>10.147</v>
      </c>
      <c r="W93">
        <v>46.399079999999998</v>
      </c>
      <c r="X93">
        <v>147.80160000000001</v>
      </c>
      <c r="Y93">
        <v>0</v>
      </c>
      <c r="Z93">
        <v>19.5624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50.950789999999998</v>
      </c>
      <c r="AH93">
        <v>122.575046</v>
      </c>
      <c r="AI93">
        <v>0</v>
      </c>
      <c r="AJ93">
        <v>0</v>
      </c>
      <c r="AK93">
        <v>68.830275</v>
      </c>
      <c r="AL93">
        <v>79.376220000000004</v>
      </c>
      <c r="AM93">
        <v>19.980412000000001</v>
      </c>
      <c r="AN93">
        <v>0.77966899999999995</v>
      </c>
      <c r="AO93">
        <v>0</v>
      </c>
      <c r="AP93">
        <v>1.7934000000000001</v>
      </c>
      <c r="AQ93">
        <v>43.027906999999999</v>
      </c>
      <c r="AR93">
        <v>35.880000000000003</v>
      </c>
      <c r="AS93">
        <v>35.154834000000001</v>
      </c>
      <c r="AT93">
        <v>19.999972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4.728021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3331.4461219999989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22.45</v>
      </c>
      <c r="S94">
        <v>27.638981000000001</v>
      </c>
      <c r="T94">
        <v>3.09</v>
      </c>
      <c r="U94">
        <v>414</v>
      </c>
      <c r="V94">
        <v>10.147</v>
      </c>
      <c r="W94">
        <v>46.399079999999998</v>
      </c>
      <c r="X94">
        <v>147.80160000000001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21.768069000000001</v>
      </c>
      <c r="AE94">
        <v>39.450268999999999</v>
      </c>
      <c r="AF94">
        <v>9.7989119999999996</v>
      </c>
      <c r="AG94">
        <v>50.950789999999998</v>
      </c>
      <c r="AH94">
        <v>122.575046</v>
      </c>
      <c r="AI94">
        <v>0</v>
      </c>
      <c r="AJ94">
        <v>0</v>
      </c>
      <c r="AK94">
        <v>68.830275</v>
      </c>
      <c r="AL94">
        <v>79.376220000000004</v>
      </c>
      <c r="AM94">
        <v>19.346114</v>
      </c>
      <c r="AN94">
        <v>0.77966899999999995</v>
      </c>
      <c r="AO94">
        <v>0</v>
      </c>
      <c r="AP94">
        <v>0</v>
      </c>
      <c r="AQ94">
        <v>43.027906999999999</v>
      </c>
      <c r="AR94">
        <v>35.880000000000003</v>
      </c>
      <c r="AS94">
        <v>35.154834000000001</v>
      </c>
      <c r="AT94">
        <v>19.999972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4.728021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3276.4723989999989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22.45</v>
      </c>
      <c r="S95">
        <v>27.638981000000001</v>
      </c>
      <c r="T95">
        <v>3.09</v>
      </c>
      <c r="U95">
        <v>414</v>
      </c>
      <c r="V95">
        <v>10.147</v>
      </c>
      <c r="W95">
        <v>46.399079999999998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10.858853999999999</v>
      </c>
      <c r="AE95">
        <v>39.450268999999999</v>
      </c>
      <c r="AF95">
        <v>9.7989119999999996</v>
      </c>
      <c r="AG95">
        <v>50.950789999999998</v>
      </c>
      <c r="AH95">
        <v>100.288674</v>
      </c>
      <c r="AI95">
        <v>0</v>
      </c>
      <c r="AJ95">
        <v>0</v>
      </c>
      <c r="AK95">
        <v>68.830275</v>
      </c>
      <c r="AL95">
        <v>79.376220000000004</v>
      </c>
      <c r="AM95">
        <v>19.346114</v>
      </c>
      <c r="AN95">
        <v>0.77966899999999995</v>
      </c>
      <c r="AO95">
        <v>0</v>
      </c>
      <c r="AP95">
        <v>0</v>
      </c>
      <c r="AQ95">
        <v>43.027906999999999</v>
      </c>
      <c r="AR95">
        <v>35.880000000000003</v>
      </c>
      <c r="AS95">
        <v>35.154834000000001</v>
      </c>
      <c r="AT95">
        <v>19.999972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3242.4143709999989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22.45</v>
      </c>
      <c r="S96">
        <v>27.638981000000001</v>
      </c>
      <c r="T96">
        <v>3.09</v>
      </c>
      <c r="U96">
        <v>414</v>
      </c>
      <c r="V96">
        <v>10.147</v>
      </c>
      <c r="W96">
        <v>46.399079999999998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10.858853999999999</v>
      </c>
      <c r="AE96">
        <v>39.450268999999999</v>
      </c>
      <c r="AF96">
        <v>9.7989119999999996</v>
      </c>
      <c r="AG96">
        <v>50.950789999999998</v>
      </c>
      <c r="AH96">
        <v>66.859116</v>
      </c>
      <c r="AI96">
        <v>0</v>
      </c>
      <c r="AJ96">
        <v>0</v>
      </c>
      <c r="AK96">
        <v>68.830275</v>
      </c>
      <c r="AL96">
        <v>79.376220000000004</v>
      </c>
      <c r="AM96">
        <v>19.346114</v>
      </c>
      <c r="AN96">
        <v>0.77966899999999995</v>
      </c>
      <c r="AO96">
        <v>0</v>
      </c>
      <c r="AP96">
        <v>0</v>
      </c>
      <c r="AQ96">
        <v>43.027906999999999</v>
      </c>
      <c r="AR96">
        <v>35.880000000000003</v>
      </c>
      <c r="AS96">
        <v>35.154834000000001</v>
      </c>
      <c r="AT96">
        <v>19.999972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3207.706553999999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22.45</v>
      </c>
      <c r="S97">
        <v>27.638981000000001</v>
      </c>
      <c r="T97">
        <v>3.09</v>
      </c>
      <c r="U97">
        <v>414</v>
      </c>
      <c r="V97">
        <v>10.147</v>
      </c>
      <c r="W97">
        <v>46.399079999999998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0</v>
      </c>
      <c r="AE97">
        <v>39.450268999999999</v>
      </c>
      <c r="AF97">
        <v>9.7989119999999996</v>
      </c>
      <c r="AG97">
        <v>50.950789999999998</v>
      </c>
      <c r="AH97">
        <v>39.001151</v>
      </c>
      <c r="AI97">
        <v>0</v>
      </c>
      <c r="AJ97">
        <v>0</v>
      </c>
      <c r="AK97">
        <v>68.830275</v>
      </c>
      <c r="AL97">
        <v>79.376220000000004</v>
      </c>
      <c r="AM97">
        <v>19.346114</v>
      </c>
      <c r="AN97">
        <v>0.77966899999999995</v>
      </c>
      <c r="AO97">
        <v>0</v>
      </c>
      <c r="AP97">
        <v>0</v>
      </c>
      <c r="AQ97">
        <v>43.027906999999999</v>
      </c>
      <c r="AR97">
        <v>35.880000000000003</v>
      </c>
      <c r="AS97">
        <v>35.154834000000001</v>
      </c>
      <c r="AT97">
        <v>18.255403000000001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1.5092699999999999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3166.1671149999988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22.45</v>
      </c>
      <c r="S98">
        <v>27.638981000000001</v>
      </c>
      <c r="T98">
        <v>3.09</v>
      </c>
      <c r="U98">
        <v>414</v>
      </c>
      <c r="V98">
        <v>10.147</v>
      </c>
      <c r="W98">
        <v>46.399079999999998</v>
      </c>
      <c r="X98">
        <v>147.80160000000001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0</v>
      </c>
      <c r="AE98">
        <v>39.450268999999999</v>
      </c>
      <c r="AF98">
        <v>9.7989119999999996</v>
      </c>
      <c r="AG98">
        <v>50.950789999999998</v>
      </c>
      <c r="AH98">
        <v>22.286372</v>
      </c>
      <c r="AI98">
        <v>0</v>
      </c>
      <c r="AJ98">
        <v>0</v>
      </c>
      <c r="AK98">
        <v>68.830275</v>
      </c>
      <c r="AL98">
        <v>79.376220000000004</v>
      </c>
      <c r="AM98">
        <v>19.346114</v>
      </c>
      <c r="AN98">
        <v>0.77966899999999995</v>
      </c>
      <c r="AO98">
        <v>0</v>
      </c>
      <c r="AP98">
        <v>0</v>
      </c>
      <c r="AQ98">
        <v>43.027906999999999</v>
      </c>
      <c r="AR98">
        <v>35.880000000000003</v>
      </c>
      <c r="AS98">
        <v>35.154834000000001</v>
      </c>
      <c r="AT98">
        <v>19.552098999999998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3150.1022019999987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12.053427323250006</v>
      </c>
      <c r="L99">
        <f t="shared" si="2"/>
        <v>13.613584691999989</v>
      </c>
      <c r="M99">
        <f t="shared" si="2"/>
        <v>2.2126176600000012</v>
      </c>
      <c r="N99">
        <f t="shared" si="2"/>
        <v>2.8937635999999958</v>
      </c>
      <c r="O99">
        <f t="shared" si="2"/>
        <v>2.9953203999999967</v>
      </c>
      <c r="P99">
        <f t="shared" si="2"/>
        <v>3.5049411175000085</v>
      </c>
      <c r="Q99">
        <f t="shared" si="2"/>
        <v>0.45908507500000106</v>
      </c>
      <c r="R99">
        <f t="shared" si="2"/>
        <v>0.72985119874999882</v>
      </c>
      <c r="S99">
        <f t="shared" si="2"/>
        <v>0.56002847150000046</v>
      </c>
      <c r="T99">
        <f t="shared" si="2"/>
        <v>6.7872322750000047E-2</v>
      </c>
      <c r="U99">
        <f t="shared" si="2"/>
        <v>9.9693900000000006</v>
      </c>
      <c r="V99">
        <f t="shared" si="2"/>
        <v>0.23903562500000042</v>
      </c>
      <c r="W99">
        <f t="shared" si="2"/>
        <v>1.0250710700000014</v>
      </c>
      <c r="X99">
        <f t="shared" si="2"/>
        <v>3.2851842250000072</v>
      </c>
      <c r="Y99">
        <f t="shared" si="2"/>
        <v>0</v>
      </c>
      <c r="Z99">
        <f t="shared" si="2"/>
        <v>0.12878580000000009</v>
      </c>
      <c r="AA99">
        <f t="shared" si="2"/>
        <v>0.79000315999999926</v>
      </c>
      <c r="AB99">
        <f t="shared" si="2"/>
        <v>0.88317466599999916</v>
      </c>
      <c r="AC99">
        <f t="shared" si="2"/>
        <v>0.51941116100000084</v>
      </c>
      <c r="AD99">
        <f t="shared" si="2"/>
        <v>0.20962309925</v>
      </c>
      <c r="AE99">
        <f t="shared" si="2"/>
        <v>1.1095388114999998</v>
      </c>
      <c r="AF99">
        <f t="shared" si="2"/>
        <v>0.19900436574999997</v>
      </c>
      <c r="AG99">
        <f t="shared" si="2"/>
        <v>1.2228189599999988</v>
      </c>
      <c r="AH99">
        <f t="shared" si="2"/>
        <v>1.0733952502500002</v>
      </c>
      <c r="AI99">
        <f t="shared" si="2"/>
        <v>0.12870133825000005</v>
      </c>
      <c r="AJ99">
        <f t="shared" si="2"/>
        <v>0</v>
      </c>
      <c r="AK99">
        <f t="shared" si="2"/>
        <v>1.651926600000001</v>
      </c>
      <c r="AL99">
        <f t="shared" si="2"/>
        <v>1.7997433650000008</v>
      </c>
      <c r="AM99">
        <f t="shared" si="2"/>
        <v>0.4659368814999989</v>
      </c>
      <c r="AN99">
        <f t="shared" si="2"/>
        <v>1.8712055999999973E-2</v>
      </c>
      <c r="AO99">
        <f t="shared" si="2"/>
        <v>0</v>
      </c>
      <c r="AP99">
        <f t="shared" si="2"/>
        <v>2.7541500000000007E-2</v>
      </c>
      <c r="AQ99">
        <f t="shared" si="2"/>
        <v>0.33784875074999998</v>
      </c>
      <c r="AR99">
        <f t="shared" si="2"/>
        <v>0.81226800000000088</v>
      </c>
      <c r="AS99">
        <f t="shared" si="2"/>
        <v>0.80558260799999959</v>
      </c>
      <c r="AT99">
        <f t="shared" si="2"/>
        <v>0.44962478875000045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5.8547194499999983E-2</v>
      </c>
      <c r="BA99">
        <f t="shared" si="3"/>
        <v>4.1439487000000011E-2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66.609372089250016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45412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665.76706200000001</v>
      </c>
      <c r="L3">
        <v>652.61632199999997</v>
      </c>
      <c r="M3">
        <v>93.862802000000002</v>
      </c>
      <c r="N3">
        <v>120.287898</v>
      </c>
      <c r="O3">
        <v>126.284015</v>
      </c>
      <c r="P3">
        <v>145.05431400000001</v>
      </c>
      <c r="Q3">
        <v>21.885473000000001</v>
      </c>
      <c r="R3">
        <v>43.429197000000002</v>
      </c>
      <c r="S3">
        <v>26.729659000000002</v>
      </c>
      <c r="T3">
        <v>2.9750809999999999</v>
      </c>
      <c r="U3">
        <v>404.99246699999998</v>
      </c>
      <c r="V3">
        <v>9.8131640000000004</v>
      </c>
      <c r="W3">
        <v>44.872549999999997</v>
      </c>
      <c r="X3">
        <v>142.93892700000001</v>
      </c>
      <c r="Y3">
        <v>0</v>
      </c>
      <c r="Z3">
        <v>0</v>
      </c>
      <c r="AA3">
        <v>40.761408000000003</v>
      </c>
      <c r="AB3">
        <v>46.904184000000001</v>
      </c>
      <c r="AC3">
        <v>33.685305</v>
      </c>
      <c r="AD3">
        <v>0</v>
      </c>
      <c r="AE3">
        <v>38.152355</v>
      </c>
      <c r="AF3">
        <v>8.9190850000000008</v>
      </c>
      <c r="AG3">
        <v>49.274509000000002</v>
      </c>
      <c r="AH3">
        <v>21.553149999999999</v>
      </c>
      <c r="AI3">
        <v>0</v>
      </c>
      <c r="AJ3">
        <v>0</v>
      </c>
      <c r="AK3">
        <v>66.565759</v>
      </c>
      <c r="AL3">
        <v>76.764741999999998</v>
      </c>
      <c r="AM3">
        <v>18.182077</v>
      </c>
      <c r="AN3">
        <v>0.75401799999999997</v>
      </c>
      <c r="AO3">
        <v>0</v>
      </c>
      <c r="AP3">
        <v>0.123886</v>
      </c>
      <c r="AQ3">
        <v>9.6324749999999995</v>
      </c>
      <c r="AR3">
        <v>4.2707139999999999</v>
      </c>
      <c r="AS3">
        <v>30.907491</v>
      </c>
      <c r="AT3">
        <v>18.303045999999998</v>
      </c>
      <c r="AU3">
        <v>0</v>
      </c>
      <c r="AV3">
        <v>0</v>
      </c>
      <c r="AW3">
        <v>0</v>
      </c>
      <c r="AX3">
        <v>0</v>
      </c>
      <c r="AY3">
        <v>5.3774959999999998</v>
      </c>
      <c r="AZ3">
        <v>4.4848309999999998</v>
      </c>
      <c r="BA3">
        <v>0.83406599999999997</v>
      </c>
      <c r="BB3">
        <v>5.1818080000000002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2982.1413360000001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665.76706200000001</v>
      </c>
      <c r="L4">
        <v>652.61632199999997</v>
      </c>
      <c r="M4">
        <v>93.862802000000002</v>
      </c>
      <c r="N4">
        <v>120.287898</v>
      </c>
      <c r="O4">
        <v>126.284015</v>
      </c>
      <c r="P4">
        <v>145.05431400000001</v>
      </c>
      <c r="Q4">
        <v>21.885473000000001</v>
      </c>
      <c r="R4">
        <v>43.429197000000002</v>
      </c>
      <c r="S4">
        <v>26.729659000000002</v>
      </c>
      <c r="T4">
        <v>2.9883389999999999</v>
      </c>
      <c r="U4">
        <v>404.99246699999998</v>
      </c>
      <c r="V4">
        <v>9.8131640000000004</v>
      </c>
      <c r="W4">
        <v>44.872549999999997</v>
      </c>
      <c r="X4">
        <v>142.93892700000001</v>
      </c>
      <c r="Y4">
        <v>0</v>
      </c>
      <c r="Z4">
        <v>0</v>
      </c>
      <c r="AA4">
        <v>40.761408000000003</v>
      </c>
      <c r="AB4">
        <v>46.904184000000001</v>
      </c>
      <c r="AC4">
        <v>33.685305</v>
      </c>
      <c r="AD4">
        <v>0</v>
      </c>
      <c r="AE4">
        <v>38.152355</v>
      </c>
      <c r="AF4">
        <v>8.9190850000000008</v>
      </c>
      <c r="AG4">
        <v>49.274509000000002</v>
      </c>
      <c r="AH4">
        <v>21.553149999999999</v>
      </c>
      <c r="AI4">
        <v>0</v>
      </c>
      <c r="AJ4">
        <v>0</v>
      </c>
      <c r="AK4">
        <v>66.565759</v>
      </c>
      <c r="AL4">
        <v>76.764741999999998</v>
      </c>
      <c r="AM4">
        <v>18.182077</v>
      </c>
      <c r="AN4">
        <v>0.75401799999999997</v>
      </c>
      <c r="AO4">
        <v>0</v>
      </c>
      <c r="AP4">
        <v>0.123886</v>
      </c>
      <c r="AQ4">
        <v>9.6324749999999995</v>
      </c>
      <c r="AR4">
        <v>4.2707139999999999</v>
      </c>
      <c r="AS4">
        <v>30.907491</v>
      </c>
      <c r="AT4">
        <v>15.967729</v>
      </c>
      <c r="AU4">
        <v>0</v>
      </c>
      <c r="AV4">
        <v>0</v>
      </c>
      <c r="AW4">
        <v>0</v>
      </c>
      <c r="AX4">
        <v>0</v>
      </c>
      <c r="AY4">
        <v>5.3774959999999998</v>
      </c>
      <c r="AZ4">
        <v>2.242416</v>
      </c>
      <c r="BA4">
        <v>0.83406599999999997</v>
      </c>
      <c r="BB4">
        <v>5.1818080000000002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2977.5768619999999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665.76706200000001</v>
      </c>
      <c r="L5">
        <v>652.61632199999997</v>
      </c>
      <c r="M5">
        <v>93.862802000000002</v>
      </c>
      <c r="N5">
        <v>120.287898</v>
      </c>
      <c r="O5">
        <v>126.284015</v>
      </c>
      <c r="P5">
        <v>145.05431400000001</v>
      </c>
      <c r="Q5">
        <v>21.885473000000001</v>
      </c>
      <c r="R5">
        <v>43.429197000000002</v>
      </c>
      <c r="S5">
        <v>26.729659000000002</v>
      </c>
      <c r="T5">
        <v>2.9883389999999999</v>
      </c>
      <c r="U5">
        <v>404.99246699999998</v>
      </c>
      <c r="V5">
        <v>9.8131640000000004</v>
      </c>
      <c r="W5">
        <v>44.872549999999997</v>
      </c>
      <c r="X5">
        <v>142.93892700000001</v>
      </c>
      <c r="Y5">
        <v>0</v>
      </c>
      <c r="Z5">
        <v>0</v>
      </c>
      <c r="AA5">
        <v>40.761408000000003</v>
      </c>
      <c r="AB5">
        <v>46.904184000000001</v>
      </c>
      <c r="AC5">
        <v>33.685305</v>
      </c>
      <c r="AD5">
        <v>0</v>
      </c>
      <c r="AE5">
        <v>57.228532000000001</v>
      </c>
      <c r="AF5">
        <v>8.9190850000000008</v>
      </c>
      <c r="AG5">
        <v>49.274509000000002</v>
      </c>
      <c r="AH5">
        <v>21.553149999999999</v>
      </c>
      <c r="AI5">
        <v>0</v>
      </c>
      <c r="AJ5">
        <v>0</v>
      </c>
      <c r="AK5">
        <v>66.565759</v>
      </c>
      <c r="AL5">
        <v>76.764741999999998</v>
      </c>
      <c r="AM5">
        <v>18.709627000000001</v>
      </c>
      <c r="AN5">
        <v>0.75401799999999997</v>
      </c>
      <c r="AO5">
        <v>0</v>
      </c>
      <c r="AP5">
        <v>0.123886</v>
      </c>
      <c r="AQ5">
        <v>10.171893000000001</v>
      </c>
      <c r="AR5">
        <v>32.030352000000001</v>
      </c>
      <c r="AS5">
        <v>30.907491</v>
      </c>
      <c r="AT5">
        <v>14.179406999999999</v>
      </c>
      <c r="AU5">
        <v>0</v>
      </c>
      <c r="AV5">
        <v>0</v>
      </c>
      <c r="AW5">
        <v>0</v>
      </c>
      <c r="AX5">
        <v>0</v>
      </c>
      <c r="AY5">
        <v>5.3774959999999998</v>
      </c>
      <c r="AZ5">
        <v>0</v>
      </c>
      <c r="BA5">
        <v>0.83406599999999997</v>
      </c>
      <c r="BB5">
        <v>5.1818080000000002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3021.4489070000004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665.76706200000001</v>
      </c>
      <c r="L6">
        <v>652.61632199999997</v>
      </c>
      <c r="M6">
        <v>93.862802000000002</v>
      </c>
      <c r="N6">
        <v>120.287898</v>
      </c>
      <c r="O6">
        <v>126.284015</v>
      </c>
      <c r="P6">
        <v>145.05431400000001</v>
      </c>
      <c r="Q6">
        <v>21.885473000000001</v>
      </c>
      <c r="R6">
        <v>43.429197000000002</v>
      </c>
      <c r="S6">
        <v>26.729659000000002</v>
      </c>
      <c r="T6">
        <v>2.9883389999999999</v>
      </c>
      <c r="U6">
        <v>404.99246699999998</v>
      </c>
      <c r="V6">
        <v>9.8131640000000004</v>
      </c>
      <c r="W6">
        <v>44.872549999999997</v>
      </c>
      <c r="X6">
        <v>142.93892700000001</v>
      </c>
      <c r="Y6">
        <v>0</v>
      </c>
      <c r="Z6">
        <v>0</v>
      </c>
      <c r="AA6">
        <v>40.761408000000003</v>
      </c>
      <c r="AB6">
        <v>46.904184000000001</v>
      </c>
      <c r="AC6">
        <v>33.685305</v>
      </c>
      <c r="AD6">
        <v>0</v>
      </c>
      <c r="AE6">
        <v>57.228532000000001</v>
      </c>
      <c r="AF6">
        <v>8.9190850000000008</v>
      </c>
      <c r="AG6">
        <v>49.274509000000002</v>
      </c>
      <c r="AH6">
        <v>21.553149999999999</v>
      </c>
      <c r="AI6">
        <v>0</v>
      </c>
      <c r="AJ6">
        <v>0</v>
      </c>
      <c r="AK6">
        <v>66.565759</v>
      </c>
      <c r="AL6">
        <v>76.764741999999998</v>
      </c>
      <c r="AM6">
        <v>18.709627000000001</v>
      </c>
      <c r="AN6">
        <v>0.75401799999999997</v>
      </c>
      <c r="AO6">
        <v>0</v>
      </c>
      <c r="AP6">
        <v>0.123886</v>
      </c>
      <c r="AQ6">
        <v>10.403071000000001</v>
      </c>
      <c r="AR6">
        <v>33.631869999999999</v>
      </c>
      <c r="AS6">
        <v>30.907491</v>
      </c>
      <c r="AT6">
        <v>13.641690000000001</v>
      </c>
      <c r="AU6">
        <v>0</v>
      </c>
      <c r="AV6">
        <v>0</v>
      </c>
      <c r="AW6">
        <v>0</v>
      </c>
      <c r="AX6">
        <v>0</v>
      </c>
      <c r="AY6">
        <v>5.3774959999999998</v>
      </c>
      <c r="AZ6">
        <v>0</v>
      </c>
      <c r="BA6">
        <v>0.83406599999999997</v>
      </c>
      <c r="BB6">
        <v>5.1818080000000002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3022.7438860000002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665.76706200000001</v>
      </c>
      <c r="L7">
        <v>652.61632199999997</v>
      </c>
      <c r="M7">
        <v>93.862802000000002</v>
      </c>
      <c r="N7">
        <v>120.287898</v>
      </c>
      <c r="O7">
        <v>126.284015</v>
      </c>
      <c r="P7">
        <v>145.05431400000001</v>
      </c>
      <c r="Q7">
        <v>21.885473000000001</v>
      </c>
      <c r="R7">
        <v>43.429197000000002</v>
      </c>
      <c r="S7">
        <v>26.729659000000002</v>
      </c>
      <c r="T7">
        <v>2.9883389999999999</v>
      </c>
      <c r="U7">
        <v>404.99246699999998</v>
      </c>
      <c r="V7">
        <v>9.8131640000000004</v>
      </c>
      <c r="W7">
        <v>44.872549999999997</v>
      </c>
      <c r="X7">
        <v>142.93892700000001</v>
      </c>
      <c r="Y7">
        <v>0</v>
      </c>
      <c r="Z7">
        <v>0</v>
      </c>
      <c r="AA7">
        <v>40.761408000000003</v>
      </c>
      <c r="AB7">
        <v>46.904184000000001</v>
      </c>
      <c r="AC7">
        <v>33.685305</v>
      </c>
      <c r="AD7">
        <v>0</v>
      </c>
      <c r="AE7">
        <v>57.228532000000001</v>
      </c>
      <c r="AF7">
        <v>8.9190850000000008</v>
      </c>
      <c r="AG7">
        <v>49.274509000000002</v>
      </c>
      <c r="AH7">
        <v>21.553149999999999</v>
      </c>
      <c r="AI7">
        <v>0</v>
      </c>
      <c r="AJ7">
        <v>0</v>
      </c>
      <c r="AK7">
        <v>66.565759</v>
      </c>
      <c r="AL7">
        <v>74.168833000000006</v>
      </c>
      <c r="AM7">
        <v>18.709627000000001</v>
      </c>
      <c r="AN7">
        <v>0.75401799999999997</v>
      </c>
      <c r="AO7">
        <v>0</v>
      </c>
      <c r="AP7">
        <v>0.123886</v>
      </c>
      <c r="AQ7">
        <v>19.264948</v>
      </c>
      <c r="AR7">
        <v>33.631869999999999</v>
      </c>
      <c r="AS7">
        <v>30.907491</v>
      </c>
      <c r="AT7">
        <v>14.037717000000001</v>
      </c>
      <c r="AU7">
        <v>0</v>
      </c>
      <c r="AV7">
        <v>0</v>
      </c>
      <c r="AW7">
        <v>0</v>
      </c>
      <c r="AX7">
        <v>0</v>
      </c>
      <c r="AY7">
        <v>5.3774959999999998</v>
      </c>
      <c r="AZ7">
        <v>0</v>
      </c>
      <c r="BA7">
        <v>0.83406599999999997</v>
      </c>
      <c r="BB7">
        <v>5.1818080000000002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3029.4058810000006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665.76706200000001</v>
      </c>
      <c r="L8">
        <v>652.61632199999997</v>
      </c>
      <c r="M8">
        <v>93.862802000000002</v>
      </c>
      <c r="N8">
        <v>120.287898</v>
      </c>
      <c r="O8">
        <v>126.284015</v>
      </c>
      <c r="P8">
        <v>145.05431400000001</v>
      </c>
      <c r="Q8">
        <v>21.885473000000001</v>
      </c>
      <c r="R8">
        <v>43.429197000000002</v>
      </c>
      <c r="S8">
        <v>26.729659000000002</v>
      </c>
      <c r="T8">
        <v>2.9883389999999999</v>
      </c>
      <c r="U8">
        <v>404.99246699999998</v>
      </c>
      <c r="V8">
        <v>9.8131640000000004</v>
      </c>
      <c r="W8">
        <v>44.872549999999997</v>
      </c>
      <c r="X8">
        <v>142.93892700000001</v>
      </c>
      <c r="Y8">
        <v>0</v>
      </c>
      <c r="Z8">
        <v>0</v>
      </c>
      <c r="AA8">
        <v>40.761408000000003</v>
      </c>
      <c r="AB8">
        <v>46.904184000000001</v>
      </c>
      <c r="AC8">
        <v>33.685305</v>
      </c>
      <c r="AD8">
        <v>0</v>
      </c>
      <c r="AE8">
        <v>57.228532000000001</v>
      </c>
      <c r="AF8">
        <v>8.9190850000000008</v>
      </c>
      <c r="AG8">
        <v>49.274509000000002</v>
      </c>
      <c r="AH8">
        <v>21.553149999999999</v>
      </c>
      <c r="AI8">
        <v>0</v>
      </c>
      <c r="AJ8">
        <v>0</v>
      </c>
      <c r="AK8">
        <v>66.565759</v>
      </c>
      <c r="AL8">
        <v>74.168833000000006</v>
      </c>
      <c r="AM8">
        <v>18.709627000000001</v>
      </c>
      <c r="AN8">
        <v>0.75401799999999997</v>
      </c>
      <c r="AO8">
        <v>0</v>
      </c>
      <c r="AP8">
        <v>0.123886</v>
      </c>
      <c r="AQ8">
        <v>19.264948</v>
      </c>
      <c r="AR8">
        <v>33.631869999999999</v>
      </c>
      <c r="AS8">
        <v>30.907491</v>
      </c>
      <c r="AT8">
        <v>12.215813000000001</v>
      </c>
      <c r="AU8">
        <v>0</v>
      </c>
      <c r="AV8">
        <v>0</v>
      </c>
      <c r="AW8">
        <v>0</v>
      </c>
      <c r="AX8">
        <v>0</v>
      </c>
      <c r="AY8">
        <v>5.3774959999999998</v>
      </c>
      <c r="AZ8">
        <v>0</v>
      </c>
      <c r="BA8">
        <v>0.83406599999999997</v>
      </c>
      <c r="BB8">
        <v>5.1818080000000002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3027.5839770000002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665.76706200000001</v>
      </c>
      <c r="L9">
        <v>652.61632199999997</v>
      </c>
      <c r="M9">
        <v>93.862802000000002</v>
      </c>
      <c r="N9">
        <v>120.287898</v>
      </c>
      <c r="O9">
        <v>126.284015</v>
      </c>
      <c r="P9">
        <v>145.05431400000001</v>
      </c>
      <c r="Q9">
        <v>21.885473000000001</v>
      </c>
      <c r="R9">
        <v>43.429197000000002</v>
      </c>
      <c r="S9">
        <v>26.729659000000002</v>
      </c>
      <c r="T9">
        <v>2.9883389999999999</v>
      </c>
      <c r="U9">
        <v>404.99246699999998</v>
      </c>
      <c r="V9">
        <v>9.8131640000000004</v>
      </c>
      <c r="W9">
        <v>44.872549999999997</v>
      </c>
      <c r="X9">
        <v>142.93892700000001</v>
      </c>
      <c r="Y9">
        <v>0</v>
      </c>
      <c r="Z9">
        <v>0</v>
      </c>
      <c r="AA9">
        <v>40.761408000000003</v>
      </c>
      <c r="AB9">
        <v>46.904184000000001</v>
      </c>
      <c r="AC9">
        <v>33.685305</v>
      </c>
      <c r="AD9">
        <v>0</v>
      </c>
      <c r="AE9">
        <v>57.228532000000001</v>
      </c>
      <c r="AF9">
        <v>8.9190850000000008</v>
      </c>
      <c r="AG9">
        <v>49.274509000000002</v>
      </c>
      <c r="AH9">
        <v>21.553149999999999</v>
      </c>
      <c r="AI9">
        <v>0</v>
      </c>
      <c r="AJ9">
        <v>0</v>
      </c>
      <c r="AK9">
        <v>66.565759</v>
      </c>
      <c r="AL9">
        <v>74.168833000000006</v>
      </c>
      <c r="AM9">
        <v>18.709627000000001</v>
      </c>
      <c r="AN9">
        <v>0.75401799999999997</v>
      </c>
      <c r="AO9">
        <v>0</v>
      </c>
      <c r="AP9">
        <v>0.123886</v>
      </c>
      <c r="AQ9">
        <v>19.264948</v>
      </c>
      <c r="AR9">
        <v>33.631869999999999</v>
      </c>
      <c r="AS9">
        <v>30.907491</v>
      </c>
      <c r="AT9">
        <v>12.377974999999999</v>
      </c>
      <c r="AU9">
        <v>0</v>
      </c>
      <c r="AV9">
        <v>0</v>
      </c>
      <c r="AW9">
        <v>0</v>
      </c>
      <c r="AX9">
        <v>0</v>
      </c>
      <c r="AY9">
        <v>5.3774959999999998</v>
      </c>
      <c r="AZ9">
        <v>0</v>
      </c>
      <c r="BA9">
        <v>0.83406599999999997</v>
      </c>
      <c r="BB9">
        <v>5.1818080000000002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3027.7461390000003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665.76706200000001</v>
      </c>
      <c r="L10">
        <v>652.61632199999997</v>
      </c>
      <c r="M10">
        <v>93.862802000000002</v>
      </c>
      <c r="N10">
        <v>120.287898</v>
      </c>
      <c r="O10">
        <v>126.284015</v>
      </c>
      <c r="P10">
        <v>145.05431400000001</v>
      </c>
      <c r="Q10">
        <v>21.885473000000001</v>
      </c>
      <c r="R10">
        <v>43.429197000000002</v>
      </c>
      <c r="S10">
        <v>26.729659000000002</v>
      </c>
      <c r="T10">
        <v>2.9883389999999999</v>
      </c>
      <c r="U10">
        <v>404.99246699999998</v>
      </c>
      <c r="V10">
        <v>9.8131640000000004</v>
      </c>
      <c r="W10">
        <v>44.872549999999997</v>
      </c>
      <c r="X10">
        <v>142.93892700000001</v>
      </c>
      <c r="Y10">
        <v>0</v>
      </c>
      <c r="Z10">
        <v>0</v>
      </c>
      <c r="AA10">
        <v>40.761408000000003</v>
      </c>
      <c r="AB10">
        <v>46.904184000000001</v>
      </c>
      <c r="AC10">
        <v>33.685305</v>
      </c>
      <c r="AD10">
        <v>0</v>
      </c>
      <c r="AE10">
        <v>57.228532000000001</v>
      </c>
      <c r="AF10">
        <v>8.9190850000000008</v>
      </c>
      <c r="AG10">
        <v>49.274509000000002</v>
      </c>
      <c r="AH10">
        <v>21.553149999999999</v>
      </c>
      <c r="AI10">
        <v>0</v>
      </c>
      <c r="AJ10">
        <v>0</v>
      </c>
      <c r="AK10">
        <v>66.565759</v>
      </c>
      <c r="AL10">
        <v>74.168833000000006</v>
      </c>
      <c r="AM10">
        <v>18.709627000000001</v>
      </c>
      <c r="AN10">
        <v>0.75401799999999997</v>
      </c>
      <c r="AO10">
        <v>0</v>
      </c>
      <c r="AP10">
        <v>0.123886</v>
      </c>
      <c r="AQ10">
        <v>19.264948</v>
      </c>
      <c r="AR10">
        <v>33.631869999999999</v>
      </c>
      <c r="AS10">
        <v>30.907491</v>
      </c>
      <c r="AT10">
        <v>12.702199</v>
      </c>
      <c r="AU10">
        <v>0</v>
      </c>
      <c r="AV10">
        <v>0</v>
      </c>
      <c r="AW10">
        <v>0</v>
      </c>
      <c r="AX10">
        <v>0</v>
      </c>
      <c r="AY10">
        <v>5.3774959999999998</v>
      </c>
      <c r="AZ10">
        <v>0</v>
      </c>
      <c r="BA10">
        <v>0.83406599999999997</v>
      </c>
      <c r="BB10">
        <v>5.1818080000000002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3028.0703630000003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665.76706200000001</v>
      </c>
      <c r="L11">
        <v>652.61632199999997</v>
      </c>
      <c r="M11">
        <v>93.862802000000002</v>
      </c>
      <c r="N11">
        <v>120.287898</v>
      </c>
      <c r="O11">
        <v>126.284015</v>
      </c>
      <c r="P11">
        <v>145.05431400000001</v>
      </c>
      <c r="Q11">
        <v>21.885473000000001</v>
      </c>
      <c r="R11">
        <v>43.429197000000002</v>
      </c>
      <c r="S11">
        <v>26.729659000000002</v>
      </c>
      <c r="T11">
        <v>2.9883389999999999</v>
      </c>
      <c r="U11">
        <v>404.99246699999998</v>
      </c>
      <c r="V11">
        <v>9.8131640000000004</v>
      </c>
      <c r="W11">
        <v>44.872549999999997</v>
      </c>
      <c r="X11">
        <v>142.93892700000001</v>
      </c>
      <c r="Y11">
        <v>0</v>
      </c>
      <c r="Z11">
        <v>0</v>
      </c>
      <c r="AA11">
        <v>40.761408000000003</v>
      </c>
      <c r="AB11">
        <v>46.904184000000001</v>
      </c>
      <c r="AC11">
        <v>33.685305</v>
      </c>
      <c r="AD11">
        <v>0</v>
      </c>
      <c r="AE11">
        <v>57.228532000000001</v>
      </c>
      <c r="AF11">
        <v>8.9190850000000008</v>
      </c>
      <c r="AG11">
        <v>49.274509000000002</v>
      </c>
      <c r="AH11">
        <v>21.553149999999999</v>
      </c>
      <c r="AI11">
        <v>0</v>
      </c>
      <c r="AJ11">
        <v>0</v>
      </c>
      <c r="AK11">
        <v>66.565759</v>
      </c>
      <c r="AL11">
        <v>71.921293000000006</v>
      </c>
      <c r="AM11">
        <v>18.709627000000001</v>
      </c>
      <c r="AN11">
        <v>0.75401799999999997</v>
      </c>
      <c r="AO11">
        <v>0</v>
      </c>
      <c r="AP11">
        <v>0.123886</v>
      </c>
      <c r="AQ11">
        <v>19.264948</v>
      </c>
      <c r="AR11">
        <v>33.631869999999999</v>
      </c>
      <c r="AS11">
        <v>30.907491</v>
      </c>
      <c r="AT11">
        <v>12.286002999999999</v>
      </c>
      <c r="AU11">
        <v>0</v>
      </c>
      <c r="AV11">
        <v>0</v>
      </c>
      <c r="AW11">
        <v>0</v>
      </c>
      <c r="AX11">
        <v>0</v>
      </c>
      <c r="AY11">
        <v>5.3774959999999998</v>
      </c>
      <c r="AZ11">
        <v>0</v>
      </c>
      <c r="BA11">
        <v>0.83406599999999997</v>
      </c>
      <c r="BB11">
        <v>5.1818080000000002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3025.4066270000003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665.76706200000001</v>
      </c>
      <c r="L12">
        <v>652.61632199999997</v>
      </c>
      <c r="M12">
        <v>93.862802000000002</v>
      </c>
      <c r="N12">
        <v>120.287898</v>
      </c>
      <c r="O12">
        <v>126.284015</v>
      </c>
      <c r="P12">
        <v>145.05431400000001</v>
      </c>
      <c r="Q12">
        <v>21.885473000000001</v>
      </c>
      <c r="R12">
        <v>43.429197000000002</v>
      </c>
      <c r="S12">
        <v>26.729659000000002</v>
      </c>
      <c r="T12">
        <v>2.9883389999999999</v>
      </c>
      <c r="U12">
        <v>404.99246699999998</v>
      </c>
      <c r="V12">
        <v>9.8131640000000004</v>
      </c>
      <c r="W12">
        <v>44.872549999999997</v>
      </c>
      <c r="X12">
        <v>142.93892700000001</v>
      </c>
      <c r="Y12">
        <v>0</v>
      </c>
      <c r="Z12">
        <v>0</v>
      </c>
      <c r="AA12">
        <v>27.174271999999998</v>
      </c>
      <c r="AB12">
        <v>46.904184000000001</v>
      </c>
      <c r="AC12">
        <v>33.685305</v>
      </c>
      <c r="AD12">
        <v>0</v>
      </c>
      <c r="AE12">
        <v>57.228532000000001</v>
      </c>
      <c r="AF12">
        <v>8.9190850000000008</v>
      </c>
      <c r="AG12">
        <v>49.274509000000002</v>
      </c>
      <c r="AH12">
        <v>43.106301000000002</v>
      </c>
      <c r="AI12">
        <v>0</v>
      </c>
      <c r="AJ12">
        <v>0</v>
      </c>
      <c r="AK12">
        <v>66.565759</v>
      </c>
      <c r="AL12">
        <v>71.921293000000006</v>
      </c>
      <c r="AM12">
        <v>18.709627000000001</v>
      </c>
      <c r="AN12">
        <v>0.75401799999999997</v>
      </c>
      <c r="AO12">
        <v>0</v>
      </c>
      <c r="AP12">
        <v>0.123886</v>
      </c>
      <c r="AQ12">
        <v>19.264948</v>
      </c>
      <c r="AR12">
        <v>33.631869999999999</v>
      </c>
      <c r="AS12">
        <v>30.907491</v>
      </c>
      <c r="AT12">
        <v>11.671137999999999</v>
      </c>
      <c r="AU12">
        <v>0</v>
      </c>
      <c r="AV12">
        <v>0</v>
      </c>
      <c r="AW12">
        <v>0</v>
      </c>
      <c r="AX12">
        <v>0</v>
      </c>
      <c r="AY12">
        <v>5.3774959999999998</v>
      </c>
      <c r="AZ12">
        <v>0</v>
      </c>
      <c r="BA12">
        <v>1.6681319999999999</v>
      </c>
      <c r="BB12">
        <v>5.1818080000000002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3033.5918430000002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665.76706200000001</v>
      </c>
      <c r="L13">
        <v>652.61632199999997</v>
      </c>
      <c r="M13">
        <v>93.862802000000002</v>
      </c>
      <c r="N13">
        <v>120.287898</v>
      </c>
      <c r="O13">
        <v>126.284015</v>
      </c>
      <c r="P13">
        <v>145.05431400000001</v>
      </c>
      <c r="Q13">
        <v>21.885473000000001</v>
      </c>
      <c r="R13">
        <v>43.429197000000002</v>
      </c>
      <c r="S13">
        <v>26.729659000000002</v>
      </c>
      <c r="T13">
        <v>2.9883389999999999</v>
      </c>
      <c r="U13">
        <v>404.99246699999998</v>
      </c>
      <c r="V13">
        <v>9.8131640000000004</v>
      </c>
      <c r="W13">
        <v>44.872549999999997</v>
      </c>
      <c r="X13">
        <v>142.93892700000001</v>
      </c>
      <c r="Y13">
        <v>0</v>
      </c>
      <c r="Z13">
        <v>0</v>
      </c>
      <c r="AA13">
        <v>27.174271999999998</v>
      </c>
      <c r="AB13">
        <v>46.904184000000001</v>
      </c>
      <c r="AC13">
        <v>33.685305</v>
      </c>
      <c r="AD13">
        <v>0</v>
      </c>
      <c r="AE13">
        <v>38.152355</v>
      </c>
      <c r="AF13">
        <v>8.9190850000000008</v>
      </c>
      <c r="AG13">
        <v>49.274509000000002</v>
      </c>
      <c r="AH13">
        <v>43.106301000000002</v>
      </c>
      <c r="AI13">
        <v>0</v>
      </c>
      <c r="AJ13">
        <v>0</v>
      </c>
      <c r="AK13">
        <v>66.565759</v>
      </c>
      <c r="AL13">
        <v>71.921293000000006</v>
      </c>
      <c r="AM13">
        <v>18.709627000000001</v>
      </c>
      <c r="AN13">
        <v>0.75401799999999997</v>
      </c>
      <c r="AO13">
        <v>0</v>
      </c>
      <c r="AP13">
        <v>0.123886</v>
      </c>
      <c r="AQ13">
        <v>19.264948</v>
      </c>
      <c r="AR13">
        <v>33.631869999999999</v>
      </c>
      <c r="AS13">
        <v>30.907491</v>
      </c>
      <c r="AT13">
        <v>10.6381</v>
      </c>
      <c r="AU13">
        <v>0</v>
      </c>
      <c r="AV13">
        <v>0</v>
      </c>
      <c r="AW13">
        <v>0</v>
      </c>
      <c r="AX13">
        <v>0</v>
      </c>
      <c r="AY13">
        <v>5.3774959999999998</v>
      </c>
      <c r="AZ13">
        <v>0</v>
      </c>
      <c r="BA13">
        <v>1.6681319999999999</v>
      </c>
      <c r="BB13">
        <v>5.1818080000000002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3013.4826280000002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665.76706200000001</v>
      </c>
      <c r="L14">
        <v>652.61632199999997</v>
      </c>
      <c r="M14">
        <v>93.862802000000002</v>
      </c>
      <c r="N14">
        <v>120.287898</v>
      </c>
      <c r="O14">
        <v>126.284015</v>
      </c>
      <c r="P14">
        <v>145.05431400000001</v>
      </c>
      <c r="Q14">
        <v>21.885473000000001</v>
      </c>
      <c r="R14">
        <v>43.429197000000002</v>
      </c>
      <c r="S14">
        <v>26.729659000000002</v>
      </c>
      <c r="T14">
        <v>2.9883389999999999</v>
      </c>
      <c r="U14">
        <v>404.99246699999998</v>
      </c>
      <c r="V14">
        <v>9.8131640000000004</v>
      </c>
      <c r="W14">
        <v>44.872549999999997</v>
      </c>
      <c r="X14">
        <v>142.93892700000001</v>
      </c>
      <c r="Y14">
        <v>0</v>
      </c>
      <c r="Z14">
        <v>0</v>
      </c>
      <c r="AA14">
        <v>27.174271999999998</v>
      </c>
      <c r="AB14">
        <v>46.904184000000001</v>
      </c>
      <c r="AC14">
        <v>33.685305</v>
      </c>
      <c r="AD14">
        <v>0</v>
      </c>
      <c r="AE14">
        <v>38.152355</v>
      </c>
      <c r="AF14">
        <v>8.9190850000000008</v>
      </c>
      <c r="AG14">
        <v>49.274509000000002</v>
      </c>
      <c r="AH14">
        <v>43.106301000000002</v>
      </c>
      <c r="AI14">
        <v>0</v>
      </c>
      <c r="AJ14">
        <v>0</v>
      </c>
      <c r="AK14">
        <v>66.565759</v>
      </c>
      <c r="AL14">
        <v>71.921293000000006</v>
      </c>
      <c r="AM14">
        <v>18.709627000000001</v>
      </c>
      <c r="AN14">
        <v>0.75401799999999997</v>
      </c>
      <c r="AO14">
        <v>0</v>
      </c>
      <c r="AP14">
        <v>0.123886</v>
      </c>
      <c r="AQ14">
        <v>19.264948</v>
      </c>
      <c r="AR14">
        <v>33.631869999999999</v>
      </c>
      <c r="AS14">
        <v>30.907491</v>
      </c>
      <c r="AT14">
        <v>11.404598999999999</v>
      </c>
      <c r="AU14">
        <v>0</v>
      </c>
      <c r="AV14">
        <v>0</v>
      </c>
      <c r="AW14">
        <v>0</v>
      </c>
      <c r="AX14">
        <v>0</v>
      </c>
      <c r="AY14">
        <v>5.3774959999999998</v>
      </c>
      <c r="AZ14">
        <v>0</v>
      </c>
      <c r="BA14">
        <v>1.6681319999999999</v>
      </c>
      <c r="BB14">
        <v>5.1818080000000002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3014.249127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534.08474699999999</v>
      </c>
      <c r="L15">
        <v>652.61632199999997</v>
      </c>
      <c r="M15">
        <v>93.862802000000002</v>
      </c>
      <c r="N15">
        <v>120.287898</v>
      </c>
      <c r="O15">
        <v>126.284015</v>
      </c>
      <c r="P15">
        <v>145.05431400000001</v>
      </c>
      <c r="Q15">
        <v>21.885473000000001</v>
      </c>
      <c r="R15">
        <v>43.429197000000002</v>
      </c>
      <c r="S15">
        <v>26.729659000000002</v>
      </c>
      <c r="T15">
        <v>2.9883389999999999</v>
      </c>
      <c r="U15">
        <v>404.99246699999998</v>
      </c>
      <c r="V15">
        <v>9.8131640000000004</v>
      </c>
      <c r="W15">
        <v>44.872549999999997</v>
      </c>
      <c r="X15">
        <v>142.93892700000001</v>
      </c>
      <c r="Y15">
        <v>0</v>
      </c>
      <c r="Z15">
        <v>0</v>
      </c>
      <c r="AA15">
        <v>27.174271999999998</v>
      </c>
      <c r="AB15">
        <v>46.904184000000001</v>
      </c>
      <c r="AC15">
        <v>33.685305</v>
      </c>
      <c r="AD15">
        <v>0</v>
      </c>
      <c r="AE15">
        <v>38.152355</v>
      </c>
      <c r="AF15">
        <v>8.9190850000000008</v>
      </c>
      <c r="AG15">
        <v>49.274509000000002</v>
      </c>
      <c r="AH15">
        <v>43.106301000000002</v>
      </c>
      <c r="AI15">
        <v>0</v>
      </c>
      <c r="AJ15">
        <v>0</v>
      </c>
      <c r="AK15">
        <v>66.565759</v>
      </c>
      <c r="AL15">
        <v>71.921293000000006</v>
      </c>
      <c r="AM15">
        <v>18.709627000000001</v>
      </c>
      <c r="AN15">
        <v>0.75401799999999997</v>
      </c>
      <c r="AO15">
        <v>0</v>
      </c>
      <c r="AP15">
        <v>0.123886</v>
      </c>
      <c r="AQ15">
        <v>19.264948</v>
      </c>
      <c r="AR15">
        <v>33.631869999999999</v>
      </c>
      <c r="AS15">
        <v>30.907491</v>
      </c>
      <c r="AT15">
        <v>12.885035</v>
      </c>
      <c r="AU15">
        <v>0</v>
      </c>
      <c r="AV15">
        <v>0</v>
      </c>
      <c r="AW15">
        <v>0</v>
      </c>
      <c r="AX15">
        <v>0</v>
      </c>
      <c r="AY15">
        <v>5.3774959999999998</v>
      </c>
      <c r="AZ15">
        <v>0</v>
      </c>
      <c r="BA15">
        <v>1.6681319999999999</v>
      </c>
      <c r="BB15">
        <v>5.1818080000000002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2884.0472479999999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534.08474699999999</v>
      </c>
      <c r="L16">
        <v>652.61632199999997</v>
      </c>
      <c r="M16">
        <v>93.862802000000002</v>
      </c>
      <c r="N16">
        <v>120.287898</v>
      </c>
      <c r="O16">
        <v>126.284015</v>
      </c>
      <c r="P16">
        <v>145.05431400000001</v>
      </c>
      <c r="Q16">
        <v>21.885473000000001</v>
      </c>
      <c r="R16">
        <v>43.429197000000002</v>
      </c>
      <c r="S16">
        <v>26.729659000000002</v>
      </c>
      <c r="T16">
        <v>2.9883389999999999</v>
      </c>
      <c r="U16">
        <v>404.99246699999998</v>
      </c>
      <c r="V16">
        <v>9.8131640000000004</v>
      </c>
      <c r="W16">
        <v>44.872549999999997</v>
      </c>
      <c r="X16">
        <v>142.93892700000001</v>
      </c>
      <c r="Y16">
        <v>0</v>
      </c>
      <c r="Z16">
        <v>0</v>
      </c>
      <c r="AA16">
        <v>27.174271999999998</v>
      </c>
      <c r="AB16">
        <v>46.904184000000001</v>
      </c>
      <c r="AC16">
        <v>33.685305</v>
      </c>
      <c r="AD16">
        <v>0</v>
      </c>
      <c r="AE16">
        <v>38.152355</v>
      </c>
      <c r="AF16">
        <v>8.9190850000000008</v>
      </c>
      <c r="AG16">
        <v>49.274509000000002</v>
      </c>
      <c r="AH16">
        <v>43.106301000000002</v>
      </c>
      <c r="AI16">
        <v>0</v>
      </c>
      <c r="AJ16">
        <v>0</v>
      </c>
      <c r="AK16">
        <v>66.565759</v>
      </c>
      <c r="AL16">
        <v>71.921293000000006</v>
      </c>
      <c r="AM16">
        <v>18.709627000000001</v>
      </c>
      <c r="AN16">
        <v>0.75401799999999997</v>
      </c>
      <c r="AO16">
        <v>0</v>
      </c>
      <c r="AP16">
        <v>0.123886</v>
      </c>
      <c r="AQ16">
        <v>19.264948</v>
      </c>
      <c r="AR16">
        <v>33.631869999999999</v>
      </c>
      <c r="AS16">
        <v>30.907491</v>
      </c>
      <c r="AT16">
        <v>14.310810999999999</v>
      </c>
      <c r="AU16">
        <v>0</v>
      </c>
      <c r="AV16">
        <v>0</v>
      </c>
      <c r="AW16">
        <v>0</v>
      </c>
      <c r="AX16">
        <v>0</v>
      </c>
      <c r="AY16">
        <v>5.3774959999999998</v>
      </c>
      <c r="AZ16">
        <v>0</v>
      </c>
      <c r="BA16">
        <v>1.6681319999999999</v>
      </c>
      <c r="BB16">
        <v>5.1818080000000002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2885.4730239999999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485.72974699999997</v>
      </c>
      <c r="L17">
        <v>652.61632199999997</v>
      </c>
      <c r="M17">
        <v>93.862802000000002</v>
      </c>
      <c r="N17">
        <v>120.287898</v>
      </c>
      <c r="O17">
        <v>126.284015</v>
      </c>
      <c r="P17">
        <v>145.05431400000001</v>
      </c>
      <c r="Q17">
        <v>21.885473000000001</v>
      </c>
      <c r="R17">
        <v>43.429197000000002</v>
      </c>
      <c r="S17">
        <v>26.729659000000002</v>
      </c>
      <c r="T17">
        <v>2.9883389999999999</v>
      </c>
      <c r="U17">
        <v>404.99246699999998</v>
      </c>
      <c r="V17">
        <v>9.8131640000000004</v>
      </c>
      <c r="W17">
        <v>44.872549999999997</v>
      </c>
      <c r="X17">
        <v>142.93892700000001</v>
      </c>
      <c r="Y17">
        <v>0</v>
      </c>
      <c r="Z17">
        <v>0</v>
      </c>
      <c r="AA17">
        <v>27.174271999999998</v>
      </c>
      <c r="AB17">
        <v>46.904184000000001</v>
      </c>
      <c r="AC17">
        <v>33.685305</v>
      </c>
      <c r="AD17">
        <v>0</v>
      </c>
      <c r="AE17">
        <v>38.152355</v>
      </c>
      <c r="AF17">
        <v>8.9190850000000008</v>
      </c>
      <c r="AG17">
        <v>49.274509000000002</v>
      </c>
      <c r="AH17">
        <v>43.106301000000002</v>
      </c>
      <c r="AI17">
        <v>0</v>
      </c>
      <c r="AJ17">
        <v>0</v>
      </c>
      <c r="AK17">
        <v>66.565759</v>
      </c>
      <c r="AL17">
        <v>71.921293000000006</v>
      </c>
      <c r="AM17">
        <v>18.709627000000001</v>
      </c>
      <c r="AN17">
        <v>0.75401799999999997</v>
      </c>
      <c r="AO17">
        <v>0</v>
      </c>
      <c r="AP17">
        <v>0.123886</v>
      </c>
      <c r="AQ17">
        <v>19.264948</v>
      </c>
      <c r="AR17">
        <v>33.631869999999999</v>
      </c>
      <c r="AS17">
        <v>30.907491</v>
      </c>
      <c r="AT17">
        <v>14.767649</v>
      </c>
      <c r="AU17">
        <v>0</v>
      </c>
      <c r="AV17">
        <v>0</v>
      </c>
      <c r="AW17">
        <v>0</v>
      </c>
      <c r="AX17">
        <v>0</v>
      </c>
      <c r="AY17">
        <v>5.3774959999999998</v>
      </c>
      <c r="AZ17">
        <v>0</v>
      </c>
      <c r="BA17">
        <v>1.6681319999999999</v>
      </c>
      <c r="BB17">
        <v>5.1818080000000002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2837.5748619999999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437.37474700000001</v>
      </c>
      <c r="L18">
        <v>652.61632199999997</v>
      </c>
      <c r="M18">
        <v>93.862802000000002</v>
      </c>
      <c r="N18">
        <v>120.287898</v>
      </c>
      <c r="O18">
        <v>126.284015</v>
      </c>
      <c r="P18">
        <v>145.05431400000001</v>
      </c>
      <c r="Q18">
        <v>21.885473000000001</v>
      </c>
      <c r="R18">
        <v>43.429197000000002</v>
      </c>
      <c r="S18">
        <v>26.729659000000002</v>
      </c>
      <c r="T18">
        <v>2.9883389999999999</v>
      </c>
      <c r="U18">
        <v>404.99246699999998</v>
      </c>
      <c r="V18">
        <v>9.8131640000000004</v>
      </c>
      <c r="W18">
        <v>44.872549999999997</v>
      </c>
      <c r="X18">
        <v>142.93892700000001</v>
      </c>
      <c r="Y18">
        <v>0</v>
      </c>
      <c r="Z18">
        <v>0</v>
      </c>
      <c r="AA18">
        <v>27.174271999999998</v>
      </c>
      <c r="AB18">
        <v>46.904184000000001</v>
      </c>
      <c r="AC18">
        <v>33.685305</v>
      </c>
      <c r="AD18">
        <v>0</v>
      </c>
      <c r="AE18">
        <v>38.152355</v>
      </c>
      <c r="AF18">
        <v>8.9190850000000008</v>
      </c>
      <c r="AG18">
        <v>49.274509000000002</v>
      </c>
      <c r="AH18">
        <v>43.106301000000002</v>
      </c>
      <c r="AI18">
        <v>0</v>
      </c>
      <c r="AJ18">
        <v>0</v>
      </c>
      <c r="AK18">
        <v>66.565759</v>
      </c>
      <c r="AL18">
        <v>71.921293000000006</v>
      </c>
      <c r="AM18">
        <v>18.709627000000001</v>
      </c>
      <c r="AN18">
        <v>0.75401799999999997</v>
      </c>
      <c r="AO18">
        <v>0</v>
      </c>
      <c r="AP18">
        <v>0.123886</v>
      </c>
      <c r="AQ18">
        <v>9.6324749999999995</v>
      </c>
      <c r="AR18">
        <v>33.631869999999999</v>
      </c>
      <c r="AS18">
        <v>30.907491</v>
      </c>
      <c r="AT18">
        <v>17.125354000000002</v>
      </c>
      <c r="AU18">
        <v>0</v>
      </c>
      <c r="AV18">
        <v>0</v>
      </c>
      <c r="AW18">
        <v>0</v>
      </c>
      <c r="AX18">
        <v>0</v>
      </c>
      <c r="AY18">
        <v>5.3774959999999998</v>
      </c>
      <c r="AZ18">
        <v>0</v>
      </c>
      <c r="BA18">
        <v>1.6681319999999999</v>
      </c>
      <c r="BB18">
        <v>5.1818080000000002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2781.9450939999997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371.61194699999999</v>
      </c>
      <c r="L19">
        <v>652.61632199999997</v>
      </c>
      <c r="M19">
        <v>93.862802000000002</v>
      </c>
      <c r="N19">
        <v>120.287898</v>
      </c>
      <c r="O19">
        <v>126.284015</v>
      </c>
      <c r="P19">
        <v>145.05431400000001</v>
      </c>
      <c r="Q19">
        <v>21.885473000000001</v>
      </c>
      <c r="R19">
        <v>43.429197000000002</v>
      </c>
      <c r="S19">
        <v>26.729659000000002</v>
      </c>
      <c r="T19">
        <v>2.9883389999999999</v>
      </c>
      <c r="U19">
        <v>404.99246699999998</v>
      </c>
      <c r="V19">
        <v>9.8131640000000004</v>
      </c>
      <c r="W19">
        <v>44.872549999999997</v>
      </c>
      <c r="X19">
        <v>142.93892700000001</v>
      </c>
      <c r="Y19">
        <v>0</v>
      </c>
      <c r="Z19">
        <v>0</v>
      </c>
      <c r="AA19">
        <v>27.174271999999998</v>
      </c>
      <c r="AB19">
        <v>46.904184000000001</v>
      </c>
      <c r="AC19">
        <v>33.685305</v>
      </c>
      <c r="AD19">
        <v>0</v>
      </c>
      <c r="AE19">
        <v>38.152355</v>
      </c>
      <c r="AF19">
        <v>8.9190850000000008</v>
      </c>
      <c r="AG19">
        <v>49.274509000000002</v>
      </c>
      <c r="AH19">
        <v>43.106301000000002</v>
      </c>
      <c r="AI19">
        <v>0</v>
      </c>
      <c r="AJ19">
        <v>0</v>
      </c>
      <c r="AK19">
        <v>66.565759</v>
      </c>
      <c r="AL19">
        <v>71.921293000000006</v>
      </c>
      <c r="AM19">
        <v>18.709627000000001</v>
      </c>
      <c r="AN19">
        <v>0.75401799999999997</v>
      </c>
      <c r="AO19">
        <v>0</v>
      </c>
      <c r="AP19">
        <v>0.123886</v>
      </c>
      <c r="AQ19">
        <v>9.6324749999999995</v>
      </c>
      <c r="AR19">
        <v>33.631869999999999</v>
      </c>
      <c r="AS19">
        <v>30.907491</v>
      </c>
      <c r="AT19">
        <v>18.189391000000001</v>
      </c>
      <c r="AU19">
        <v>0</v>
      </c>
      <c r="AV19">
        <v>0</v>
      </c>
      <c r="AW19">
        <v>0</v>
      </c>
      <c r="AX19">
        <v>0</v>
      </c>
      <c r="AY19">
        <v>5.3774959999999998</v>
      </c>
      <c r="AZ19">
        <v>0</v>
      </c>
      <c r="BA19">
        <v>1.6681319999999999</v>
      </c>
      <c r="BB19">
        <v>5.1818080000000002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2717.2463309999998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371.61194699999999</v>
      </c>
      <c r="L20">
        <v>652.61632199999997</v>
      </c>
      <c r="M20">
        <v>93.862802000000002</v>
      </c>
      <c r="N20">
        <v>120.287898</v>
      </c>
      <c r="O20">
        <v>126.284015</v>
      </c>
      <c r="P20">
        <v>145.05431400000001</v>
      </c>
      <c r="Q20">
        <v>21.885473000000001</v>
      </c>
      <c r="R20">
        <v>43.429197000000002</v>
      </c>
      <c r="S20">
        <v>26.729659000000002</v>
      </c>
      <c r="T20">
        <v>2.9883389999999999</v>
      </c>
      <c r="U20">
        <v>404.99246699999998</v>
      </c>
      <c r="V20">
        <v>9.8131640000000004</v>
      </c>
      <c r="W20">
        <v>44.872549999999997</v>
      </c>
      <c r="X20">
        <v>142.93892700000001</v>
      </c>
      <c r="Y20">
        <v>0</v>
      </c>
      <c r="Z20">
        <v>0</v>
      </c>
      <c r="AA20">
        <v>27.174271999999998</v>
      </c>
      <c r="AB20">
        <v>46.904184000000001</v>
      </c>
      <c r="AC20">
        <v>33.685305</v>
      </c>
      <c r="AD20">
        <v>0</v>
      </c>
      <c r="AE20">
        <v>38.152355</v>
      </c>
      <c r="AF20">
        <v>8.9190850000000008</v>
      </c>
      <c r="AG20">
        <v>49.274509000000002</v>
      </c>
      <c r="AH20">
        <v>43.106301000000002</v>
      </c>
      <c r="AI20">
        <v>3.6888749999999999</v>
      </c>
      <c r="AJ20">
        <v>0</v>
      </c>
      <c r="AK20">
        <v>66.565759</v>
      </c>
      <c r="AL20">
        <v>71.921293000000006</v>
      </c>
      <c r="AM20">
        <v>18.709627000000001</v>
      </c>
      <c r="AN20">
        <v>0.75401799999999997</v>
      </c>
      <c r="AO20">
        <v>0</v>
      </c>
      <c r="AP20">
        <v>0.123886</v>
      </c>
      <c r="AQ20">
        <v>9.6324749999999995</v>
      </c>
      <c r="AR20">
        <v>33.631869999999999</v>
      </c>
      <c r="AS20">
        <v>30.907491</v>
      </c>
      <c r="AT20">
        <v>19.341972999999999</v>
      </c>
      <c r="AU20">
        <v>0</v>
      </c>
      <c r="AV20">
        <v>0</v>
      </c>
      <c r="AW20">
        <v>0</v>
      </c>
      <c r="AX20">
        <v>0</v>
      </c>
      <c r="AY20">
        <v>5.3774959999999998</v>
      </c>
      <c r="AZ20">
        <v>0</v>
      </c>
      <c r="BA20">
        <v>1.6681319999999999</v>
      </c>
      <c r="BB20">
        <v>5.1818080000000002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2722.0877879999998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371.61194699999999</v>
      </c>
      <c r="L21">
        <v>652.61632199999997</v>
      </c>
      <c r="M21">
        <v>93.862802000000002</v>
      </c>
      <c r="N21">
        <v>120.287898</v>
      </c>
      <c r="O21">
        <v>126.284015</v>
      </c>
      <c r="P21">
        <v>145.05431400000001</v>
      </c>
      <c r="Q21">
        <v>21.885473000000001</v>
      </c>
      <c r="R21">
        <v>43.429197000000002</v>
      </c>
      <c r="S21">
        <v>26.729659000000002</v>
      </c>
      <c r="T21">
        <v>2.9883389999999999</v>
      </c>
      <c r="U21">
        <v>404.99246699999998</v>
      </c>
      <c r="V21">
        <v>9.8131640000000004</v>
      </c>
      <c r="W21">
        <v>44.872549999999997</v>
      </c>
      <c r="X21">
        <v>142.93892700000001</v>
      </c>
      <c r="Y21">
        <v>0</v>
      </c>
      <c r="Z21">
        <v>0</v>
      </c>
      <c r="AA21">
        <v>27.174271999999998</v>
      </c>
      <c r="AB21">
        <v>46.904184000000001</v>
      </c>
      <c r="AC21">
        <v>33.685305</v>
      </c>
      <c r="AD21">
        <v>0</v>
      </c>
      <c r="AE21">
        <v>38.152355</v>
      </c>
      <c r="AF21">
        <v>8.9190850000000008</v>
      </c>
      <c r="AG21">
        <v>49.274509000000002</v>
      </c>
      <c r="AH21">
        <v>43.106301000000002</v>
      </c>
      <c r="AI21">
        <v>3.6888749999999999</v>
      </c>
      <c r="AJ21">
        <v>0</v>
      </c>
      <c r="AK21">
        <v>66.565759</v>
      </c>
      <c r="AL21">
        <v>71.921293000000006</v>
      </c>
      <c r="AM21">
        <v>18.709627000000001</v>
      </c>
      <c r="AN21">
        <v>0.75401799999999997</v>
      </c>
      <c r="AO21">
        <v>0</v>
      </c>
      <c r="AP21">
        <v>0.123886</v>
      </c>
      <c r="AQ21">
        <v>9.6324749999999995</v>
      </c>
      <c r="AR21">
        <v>33.631869999999999</v>
      </c>
      <c r="AS21">
        <v>30.907491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5.3774959999999998</v>
      </c>
      <c r="AZ21">
        <v>0</v>
      </c>
      <c r="BA21">
        <v>1.6681319999999999</v>
      </c>
      <c r="BB21">
        <v>5.1818080000000002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2722.0877879999998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371.61194699999999</v>
      </c>
      <c r="L22">
        <v>652.61632199999997</v>
      </c>
      <c r="M22">
        <v>93.862802000000002</v>
      </c>
      <c r="N22">
        <v>120.287898</v>
      </c>
      <c r="O22">
        <v>126.284015</v>
      </c>
      <c r="P22">
        <v>145.05431400000001</v>
      </c>
      <c r="Q22">
        <v>21.885473000000001</v>
      </c>
      <c r="R22">
        <v>43.429197000000002</v>
      </c>
      <c r="S22">
        <v>26.729659000000002</v>
      </c>
      <c r="T22">
        <v>2.9883389999999999</v>
      </c>
      <c r="U22">
        <v>404.99246699999998</v>
      </c>
      <c r="V22">
        <v>9.8131640000000004</v>
      </c>
      <c r="W22">
        <v>44.872549999999997</v>
      </c>
      <c r="X22">
        <v>142.93892700000001</v>
      </c>
      <c r="Y22">
        <v>0</v>
      </c>
      <c r="Z22">
        <v>0</v>
      </c>
      <c r="AA22">
        <v>27.174271999999998</v>
      </c>
      <c r="AB22">
        <v>46.904184000000001</v>
      </c>
      <c r="AC22">
        <v>33.685305</v>
      </c>
      <c r="AD22">
        <v>0</v>
      </c>
      <c r="AE22">
        <v>38.152355</v>
      </c>
      <c r="AF22">
        <v>8.9190850000000008</v>
      </c>
      <c r="AG22">
        <v>49.274509000000002</v>
      </c>
      <c r="AH22">
        <v>43.106301000000002</v>
      </c>
      <c r="AI22">
        <v>3.6888749999999999</v>
      </c>
      <c r="AJ22">
        <v>0</v>
      </c>
      <c r="AK22">
        <v>66.565759</v>
      </c>
      <c r="AL22">
        <v>71.921293000000006</v>
      </c>
      <c r="AM22">
        <v>18.709627000000001</v>
      </c>
      <c r="AN22">
        <v>0.75401799999999997</v>
      </c>
      <c r="AO22">
        <v>0</v>
      </c>
      <c r="AP22">
        <v>0.123886</v>
      </c>
      <c r="AQ22">
        <v>9.6324749999999995</v>
      </c>
      <c r="AR22">
        <v>33.631869999999999</v>
      </c>
      <c r="AS22">
        <v>30.907491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5.3774959999999998</v>
      </c>
      <c r="AZ22">
        <v>0</v>
      </c>
      <c r="BA22">
        <v>1.6681319999999999</v>
      </c>
      <c r="BB22">
        <v>5.1818080000000002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2722.0877879999998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388.07853399999999</v>
      </c>
      <c r="L23">
        <v>645.701143</v>
      </c>
      <c r="M23">
        <v>93.862802000000002</v>
      </c>
      <c r="N23">
        <v>120.287898</v>
      </c>
      <c r="O23">
        <v>126.284015</v>
      </c>
      <c r="P23">
        <v>145.05431400000001</v>
      </c>
      <c r="Q23">
        <v>18.047536999999998</v>
      </c>
      <c r="R23">
        <v>43.429197000000002</v>
      </c>
      <c r="S23">
        <v>21.714877000000001</v>
      </c>
      <c r="T23">
        <v>2.9883389999999999</v>
      </c>
      <c r="U23">
        <v>404.99246699999998</v>
      </c>
      <c r="V23">
        <v>9.8131640000000004</v>
      </c>
      <c r="W23">
        <v>44.872549999999997</v>
      </c>
      <c r="X23">
        <v>142.93892700000001</v>
      </c>
      <c r="Y23">
        <v>0</v>
      </c>
      <c r="Z23">
        <v>0</v>
      </c>
      <c r="AA23">
        <v>27.174271999999998</v>
      </c>
      <c r="AB23">
        <v>46.904184000000001</v>
      </c>
      <c r="AC23">
        <v>22.434239000000002</v>
      </c>
      <c r="AD23">
        <v>0</v>
      </c>
      <c r="AE23">
        <v>38.152355</v>
      </c>
      <c r="AF23">
        <v>8.9190850000000008</v>
      </c>
      <c r="AG23">
        <v>49.274509000000002</v>
      </c>
      <c r="AH23">
        <v>43.106301000000002</v>
      </c>
      <c r="AI23">
        <v>3.6888749999999999</v>
      </c>
      <c r="AJ23">
        <v>0</v>
      </c>
      <c r="AK23">
        <v>66.565759</v>
      </c>
      <c r="AL23">
        <v>71.921293000000006</v>
      </c>
      <c r="AM23">
        <v>18.709627000000001</v>
      </c>
      <c r="AN23">
        <v>0.75401799999999997</v>
      </c>
      <c r="AO23">
        <v>0</v>
      </c>
      <c r="AP23">
        <v>0.123886</v>
      </c>
      <c r="AQ23">
        <v>0</v>
      </c>
      <c r="AR23">
        <v>33.631869999999999</v>
      </c>
      <c r="AS23">
        <v>30.907491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5.3774959999999998</v>
      </c>
      <c r="AZ23">
        <v>0</v>
      </c>
      <c r="BA23">
        <v>1.6681319999999999</v>
      </c>
      <c r="BB23">
        <v>5.1818080000000002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2701.9029369999998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443.29272200000003</v>
      </c>
      <c r="L24">
        <v>645.701143</v>
      </c>
      <c r="M24">
        <v>93.862802000000002</v>
      </c>
      <c r="N24">
        <v>120.287898</v>
      </c>
      <c r="O24">
        <v>126.284015</v>
      </c>
      <c r="P24">
        <v>145.05431400000001</v>
      </c>
      <c r="Q24">
        <v>18.047536999999998</v>
      </c>
      <c r="R24">
        <v>43.429197000000002</v>
      </c>
      <c r="S24">
        <v>21.714877000000001</v>
      </c>
      <c r="T24">
        <v>2.9883389999999999</v>
      </c>
      <c r="U24">
        <v>404.99246699999998</v>
      </c>
      <c r="V24">
        <v>9.8131640000000004</v>
      </c>
      <c r="W24">
        <v>44.872549999999997</v>
      </c>
      <c r="X24">
        <v>142.93892700000001</v>
      </c>
      <c r="Y24">
        <v>0</v>
      </c>
      <c r="Z24">
        <v>0</v>
      </c>
      <c r="AA24">
        <v>27.174271999999998</v>
      </c>
      <c r="AB24">
        <v>46.904184000000001</v>
      </c>
      <c r="AC24">
        <v>22.434239000000002</v>
      </c>
      <c r="AD24">
        <v>0</v>
      </c>
      <c r="AE24">
        <v>38.152355</v>
      </c>
      <c r="AF24">
        <v>8.9190850000000008</v>
      </c>
      <c r="AG24">
        <v>49.274509000000002</v>
      </c>
      <c r="AH24">
        <v>43.106301000000002</v>
      </c>
      <c r="AI24">
        <v>3.6888749999999999</v>
      </c>
      <c r="AJ24">
        <v>0</v>
      </c>
      <c r="AK24">
        <v>66.565759</v>
      </c>
      <c r="AL24">
        <v>71.921293000000006</v>
      </c>
      <c r="AM24">
        <v>18.709627000000001</v>
      </c>
      <c r="AN24">
        <v>0.75401799999999997</v>
      </c>
      <c r="AO24">
        <v>0</v>
      </c>
      <c r="AP24">
        <v>0.123886</v>
      </c>
      <c r="AQ24">
        <v>0</v>
      </c>
      <c r="AR24">
        <v>33.631869999999999</v>
      </c>
      <c r="AS24">
        <v>30.907491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5.3774959999999998</v>
      </c>
      <c r="AZ24">
        <v>0</v>
      </c>
      <c r="BA24">
        <v>1.6681319999999999</v>
      </c>
      <c r="BB24">
        <v>5.1818080000000002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2757.1171250000002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443.29272200000003</v>
      </c>
      <c r="L25">
        <v>645.701143</v>
      </c>
      <c r="M25">
        <v>93.862802000000002</v>
      </c>
      <c r="N25">
        <v>120.287898</v>
      </c>
      <c r="O25">
        <v>126.284015</v>
      </c>
      <c r="P25">
        <v>145.05431400000001</v>
      </c>
      <c r="Q25">
        <v>18.047536999999998</v>
      </c>
      <c r="R25">
        <v>34.903799999999997</v>
      </c>
      <c r="S25">
        <v>21.714877000000001</v>
      </c>
      <c r="T25">
        <v>2.3486020000000001</v>
      </c>
      <c r="U25">
        <v>404.99246699999998</v>
      </c>
      <c r="V25">
        <v>9.8131640000000004</v>
      </c>
      <c r="W25">
        <v>44.872549999999997</v>
      </c>
      <c r="X25">
        <v>142.93892700000001</v>
      </c>
      <c r="Y25">
        <v>0</v>
      </c>
      <c r="Z25">
        <v>0</v>
      </c>
      <c r="AA25">
        <v>27.174271999999998</v>
      </c>
      <c r="AB25">
        <v>46.904184000000001</v>
      </c>
      <c r="AC25">
        <v>22.434239000000002</v>
      </c>
      <c r="AD25">
        <v>10.501598</v>
      </c>
      <c r="AE25">
        <v>38.152355</v>
      </c>
      <c r="AF25">
        <v>8.9190850000000008</v>
      </c>
      <c r="AG25">
        <v>49.274509000000002</v>
      </c>
      <c r="AH25">
        <v>43.106301000000002</v>
      </c>
      <c r="AI25">
        <v>3.6888749999999999</v>
      </c>
      <c r="AJ25">
        <v>0</v>
      </c>
      <c r="AK25">
        <v>66.565759</v>
      </c>
      <c r="AL25">
        <v>71.921293000000006</v>
      </c>
      <c r="AM25">
        <v>18.709627000000001</v>
      </c>
      <c r="AN25">
        <v>0.75401799999999997</v>
      </c>
      <c r="AO25">
        <v>0</v>
      </c>
      <c r="AP25">
        <v>0.123886</v>
      </c>
      <c r="AQ25">
        <v>0</v>
      </c>
      <c r="AR25">
        <v>33.631869999999999</v>
      </c>
      <c r="AS25">
        <v>30.907491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5.3774959999999998</v>
      </c>
      <c r="AZ25">
        <v>0</v>
      </c>
      <c r="BA25">
        <v>1.6681319999999999</v>
      </c>
      <c r="BB25">
        <v>5.1818080000000002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2758.4535890000002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443.29272200000003</v>
      </c>
      <c r="L26">
        <v>645.701143</v>
      </c>
      <c r="M26">
        <v>93.862802000000002</v>
      </c>
      <c r="N26">
        <v>120.287898</v>
      </c>
      <c r="O26">
        <v>126.284015</v>
      </c>
      <c r="P26">
        <v>145.05431400000001</v>
      </c>
      <c r="Q26">
        <v>18.047536999999998</v>
      </c>
      <c r="R26">
        <v>34.903799999999997</v>
      </c>
      <c r="S26">
        <v>21.714877000000001</v>
      </c>
      <c r="T26">
        <v>2.3486020000000001</v>
      </c>
      <c r="U26">
        <v>404.99246699999998</v>
      </c>
      <c r="V26">
        <v>9.8131640000000004</v>
      </c>
      <c r="W26">
        <v>44.872549999999997</v>
      </c>
      <c r="X26">
        <v>142.93892700000001</v>
      </c>
      <c r="Y26">
        <v>0</v>
      </c>
      <c r="Z26">
        <v>0</v>
      </c>
      <c r="AA26">
        <v>27.174271999999998</v>
      </c>
      <c r="AB26">
        <v>46.904184000000001</v>
      </c>
      <c r="AC26">
        <v>22.434239000000002</v>
      </c>
      <c r="AD26">
        <v>10.501598</v>
      </c>
      <c r="AE26">
        <v>38.152355</v>
      </c>
      <c r="AF26">
        <v>8.9190850000000008</v>
      </c>
      <c r="AG26">
        <v>49.274509000000002</v>
      </c>
      <c r="AH26">
        <v>43.106301000000002</v>
      </c>
      <c r="AI26">
        <v>3.6888749999999999</v>
      </c>
      <c r="AJ26">
        <v>0</v>
      </c>
      <c r="AK26">
        <v>66.565759</v>
      </c>
      <c r="AL26">
        <v>71.921293000000006</v>
      </c>
      <c r="AM26">
        <v>18.709627000000001</v>
      </c>
      <c r="AN26">
        <v>0.75401799999999997</v>
      </c>
      <c r="AO26">
        <v>0</v>
      </c>
      <c r="AP26">
        <v>0.123886</v>
      </c>
      <c r="AQ26">
        <v>0</v>
      </c>
      <c r="AR26">
        <v>33.631869999999999</v>
      </c>
      <c r="AS26">
        <v>30.907491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5.3774959999999998</v>
      </c>
      <c r="AZ26">
        <v>0</v>
      </c>
      <c r="BA26">
        <v>1.6681319999999999</v>
      </c>
      <c r="BB26">
        <v>5.1818080000000002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2758.4535890000002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386.24721399999999</v>
      </c>
      <c r="L27">
        <v>645.701143</v>
      </c>
      <c r="M27">
        <v>93.862802000000002</v>
      </c>
      <c r="N27">
        <v>120.287898</v>
      </c>
      <c r="O27">
        <v>126.284015</v>
      </c>
      <c r="P27">
        <v>145.05431400000001</v>
      </c>
      <c r="Q27">
        <v>18.047536999999998</v>
      </c>
      <c r="R27">
        <v>34.903799999999997</v>
      </c>
      <c r="S27">
        <v>21.714877000000001</v>
      </c>
      <c r="T27">
        <v>2.3486020000000001</v>
      </c>
      <c r="U27">
        <v>404.99246699999998</v>
      </c>
      <c r="V27">
        <v>9.8131640000000004</v>
      </c>
      <c r="W27">
        <v>44.872549999999997</v>
      </c>
      <c r="X27">
        <v>142.93892700000001</v>
      </c>
      <c r="Y27">
        <v>0</v>
      </c>
      <c r="Z27">
        <v>0</v>
      </c>
      <c r="AA27">
        <v>27.174271999999998</v>
      </c>
      <c r="AB27">
        <v>46.904184000000001</v>
      </c>
      <c r="AC27">
        <v>22.434239000000002</v>
      </c>
      <c r="AD27">
        <v>10.501598</v>
      </c>
      <c r="AE27">
        <v>38.152355</v>
      </c>
      <c r="AF27">
        <v>8.9190850000000008</v>
      </c>
      <c r="AG27">
        <v>49.274509000000002</v>
      </c>
      <c r="AH27">
        <v>43.106301000000002</v>
      </c>
      <c r="AI27">
        <v>3.6888749999999999</v>
      </c>
      <c r="AJ27">
        <v>0</v>
      </c>
      <c r="AK27">
        <v>66.565759</v>
      </c>
      <c r="AL27">
        <v>71.921293000000006</v>
      </c>
      <c r="AM27">
        <v>18.709627000000001</v>
      </c>
      <c r="AN27">
        <v>0.75401799999999997</v>
      </c>
      <c r="AO27">
        <v>0</v>
      </c>
      <c r="AP27">
        <v>0.123886</v>
      </c>
      <c r="AQ27">
        <v>0</v>
      </c>
      <c r="AR27">
        <v>33.631869999999999</v>
      </c>
      <c r="AS27">
        <v>30.907491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5.3774959999999998</v>
      </c>
      <c r="AZ27">
        <v>0</v>
      </c>
      <c r="BA27">
        <v>1.6681319999999999</v>
      </c>
      <c r="BB27">
        <v>5.1818080000000002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2701.4080809999996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441.181804</v>
      </c>
      <c r="L28">
        <v>645.701143</v>
      </c>
      <c r="M28">
        <v>93.862802000000002</v>
      </c>
      <c r="N28">
        <v>120.287898</v>
      </c>
      <c r="O28">
        <v>126.284015</v>
      </c>
      <c r="P28">
        <v>145.05431400000001</v>
      </c>
      <c r="Q28">
        <v>18.047536999999998</v>
      </c>
      <c r="R28">
        <v>34.903799999999997</v>
      </c>
      <c r="S28">
        <v>21.714877000000001</v>
      </c>
      <c r="T28">
        <v>2.3486020000000001</v>
      </c>
      <c r="U28">
        <v>404.99246699999998</v>
      </c>
      <c r="V28">
        <v>9.8131640000000004</v>
      </c>
      <c r="W28">
        <v>44.872549999999997</v>
      </c>
      <c r="X28">
        <v>142.93892700000001</v>
      </c>
      <c r="Y28">
        <v>0</v>
      </c>
      <c r="Z28">
        <v>0</v>
      </c>
      <c r="AA28">
        <v>27.174271999999998</v>
      </c>
      <c r="AB28">
        <v>46.904184000000001</v>
      </c>
      <c r="AC28">
        <v>22.434239000000002</v>
      </c>
      <c r="AD28">
        <v>10.501598</v>
      </c>
      <c r="AE28">
        <v>38.152355</v>
      </c>
      <c r="AF28">
        <v>8.9190850000000008</v>
      </c>
      <c r="AG28">
        <v>49.274509000000002</v>
      </c>
      <c r="AH28">
        <v>43.106301000000002</v>
      </c>
      <c r="AI28">
        <v>7.3777499999999998</v>
      </c>
      <c r="AJ28">
        <v>0</v>
      </c>
      <c r="AK28">
        <v>66.565759</v>
      </c>
      <c r="AL28">
        <v>71.921293000000006</v>
      </c>
      <c r="AM28">
        <v>18.709627000000001</v>
      </c>
      <c r="AN28">
        <v>0.75401799999999997</v>
      </c>
      <c r="AO28">
        <v>0</v>
      </c>
      <c r="AP28">
        <v>0.123886</v>
      </c>
      <c r="AQ28">
        <v>0</v>
      </c>
      <c r="AR28">
        <v>33.631869999999999</v>
      </c>
      <c r="AS28">
        <v>30.907491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5.3774959999999998</v>
      </c>
      <c r="AZ28">
        <v>0</v>
      </c>
      <c r="BA28">
        <v>1.6681319999999999</v>
      </c>
      <c r="BB28">
        <v>5.1818080000000002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2760.0315460000006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371.61707200000001</v>
      </c>
      <c r="L29">
        <v>645.701143</v>
      </c>
      <c r="M29">
        <v>93.862802000000002</v>
      </c>
      <c r="N29">
        <v>120.287898</v>
      </c>
      <c r="O29">
        <v>126.284015</v>
      </c>
      <c r="P29">
        <v>145.05431400000001</v>
      </c>
      <c r="Q29">
        <v>18.047536999999998</v>
      </c>
      <c r="R29">
        <v>34.903799999999997</v>
      </c>
      <c r="S29">
        <v>21.714877000000001</v>
      </c>
      <c r="T29">
        <v>2.3486020000000001</v>
      </c>
      <c r="U29">
        <v>404.99246699999998</v>
      </c>
      <c r="V29">
        <v>9.8131640000000004</v>
      </c>
      <c r="W29">
        <v>44.872549999999997</v>
      </c>
      <c r="X29">
        <v>142.93892700000001</v>
      </c>
      <c r="Y29">
        <v>0</v>
      </c>
      <c r="Z29">
        <v>0</v>
      </c>
      <c r="AA29">
        <v>27.174271999999998</v>
      </c>
      <c r="AB29">
        <v>46.904184000000001</v>
      </c>
      <c r="AC29">
        <v>22.434239000000002</v>
      </c>
      <c r="AD29">
        <v>10.501598</v>
      </c>
      <c r="AE29">
        <v>38.152355</v>
      </c>
      <c r="AF29">
        <v>8.9190850000000008</v>
      </c>
      <c r="AG29">
        <v>49.274509000000002</v>
      </c>
      <c r="AH29">
        <v>43.106301000000002</v>
      </c>
      <c r="AI29">
        <v>37.903927000000003</v>
      </c>
      <c r="AJ29">
        <v>0</v>
      </c>
      <c r="AK29">
        <v>66.565759</v>
      </c>
      <c r="AL29">
        <v>71.921293000000006</v>
      </c>
      <c r="AM29">
        <v>18.709627000000001</v>
      </c>
      <c r="AN29">
        <v>0.75401799999999997</v>
      </c>
      <c r="AO29">
        <v>0</v>
      </c>
      <c r="AP29">
        <v>0.123886</v>
      </c>
      <c r="AQ29">
        <v>0</v>
      </c>
      <c r="AR29">
        <v>33.631869999999999</v>
      </c>
      <c r="AS29">
        <v>30.907491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5.3774959999999998</v>
      </c>
      <c r="AZ29">
        <v>0</v>
      </c>
      <c r="BA29">
        <v>1.6681319999999999</v>
      </c>
      <c r="BB29">
        <v>5.1818080000000002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2720.9929909999996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371.61707200000001</v>
      </c>
      <c r="L30">
        <v>645.701143</v>
      </c>
      <c r="M30">
        <v>93.862802000000002</v>
      </c>
      <c r="N30">
        <v>120.287898</v>
      </c>
      <c r="O30">
        <v>126.284015</v>
      </c>
      <c r="P30">
        <v>145.05431400000001</v>
      </c>
      <c r="Q30">
        <v>18.047536999999998</v>
      </c>
      <c r="R30">
        <v>34.903799999999997</v>
      </c>
      <c r="S30">
        <v>21.714877000000001</v>
      </c>
      <c r="T30">
        <v>2.3486020000000001</v>
      </c>
      <c r="U30">
        <v>404.99246699999998</v>
      </c>
      <c r="V30">
        <v>9.8131640000000004</v>
      </c>
      <c r="W30">
        <v>44.872549999999997</v>
      </c>
      <c r="X30">
        <v>142.93892700000001</v>
      </c>
      <c r="Y30">
        <v>0</v>
      </c>
      <c r="Z30">
        <v>0</v>
      </c>
      <c r="AA30">
        <v>27.174271999999998</v>
      </c>
      <c r="AB30">
        <v>46.904184000000001</v>
      </c>
      <c r="AC30">
        <v>22.434239000000002</v>
      </c>
      <c r="AD30">
        <v>10.501598</v>
      </c>
      <c r="AE30">
        <v>38.152355</v>
      </c>
      <c r="AF30">
        <v>8.9190850000000008</v>
      </c>
      <c r="AG30">
        <v>49.274509000000002</v>
      </c>
      <c r="AH30">
        <v>43.106301000000002</v>
      </c>
      <c r="AI30">
        <v>37.903927000000003</v>
      </c>
      <c r="AJ30">
        <v>0</v>
      </c>
      <c r="AK30">
        <v>66.565759</v>
      </c>
      <c r="AL30">
        <v>71.921293000000006</v>
      </c>
      <c r="AM30">
        <v>18.709627000000001</v>
      </c>
      <c r="AN30">
        <v>0.75401799999999997</v>
      </c>
      <c r="AO30">
        <v>0</v>
      </c>
      <c r="AP30">
        <v>0.123886</v>
      </c>
      <c r="AQ30">
        <v>0</v>
      </c>
      <c r="AR30">
        <v>33.631869999999999</v>
      </c>
      <c r="AS30">
        <v>30.907491</v>
      </c>
      <c r="AT30">
        <v>19.341972999999999</v>
      </c>
      <c r="AU30">
        <v>0</v>
      </c>
      <c r="AV30">
        <v>0</v>
      </c>
      <c r="AW30">
        <v>0</v>
      </c>
      <c r="AX30">
        <v>0</v>
      </c>
      <c r="AY30">
        <v>5.3774959999999998</v>
      </c>
      <c r="AZ30">
        <v>0</v>
      </c>
      <c r="BA30">
        <v>1.6681319999999999</v>
      </c>
      <c r="BB30">
        <v>5.1818080000000002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2720.9929909999996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371.61707200000001</v>
      </c>
      <c r="L31">
        <v>615.002971</v>
      </c>
      <c r="M31">
        <v>93.862802000000002</v>
      </c>
      <c r="N31">
        <v>120.287898</v>
      </c>
      <c r="O31">
        <v>126.284015</v>
      </c>
      <c r="P31">
        <v>145.05431400000001</v>
      </c>
      <c r="Q31">
        <v>18.047536999999998</v>
      </c>
      <c r="R31">
        <v>34.903799999999997</v>
      </c>
      <c r="S31">
        <v>19.930479999999999</v>
      </c>
      <c r="T31">
        <v>2.3486020000000001</v>
      </c>
      <c r="U31">
        <v>400.37939999999998</v>
      </c>
      <c r="V31">
        <v>9.8131640000000004</v>
      </c>
      <c r="W31">
        <v>35.803106</v>
      </c>
      <c r="X31">
        <v>114.764016</v>
      </c>
      <c r="Y31">
        <v>0</v>
      </c>
      <c r="Z31">
        <v>0</v>
      </c>
      <c r="AA31">
        <v>26.740314999999999</v>
      </c>
      <c r="AB31">
        <v>46.904184000000001</v>
      </c>
      <c r="AC31">
        <v>22.434239000000002</v>
      </c>
      <c r="AD31">
        <v>10.501598</v>
      </c>
      <c r="AE31">
        <v>38.152355</v>
      </c>
      <c r="AF31">
        <v>8.9190850000000008</v>
      </c>
      <c r="AG31">
        <v>49.274509000000002</v>
      </c>
      <c r="AH31">
        <v>43.106301000000002</v>
      </c>
      <c r="AI31">
        <v>37.903927000000003</v>
      </c>
      <c r="AJ31">
        <v>0</v>
      </c>
      <c r="AK31">
        <v>66.565759</v>
      </c>
      <c r="AL31">
        <v>71.921293000000006</v>
      </c>
      <c r="AM31">
        <v>18.709627000000001</v>
      </c>
      <c r="AN31">
        <v>0.75401799999999997</v>
      </c>
      <c r="AO31">
        <v>0</v>
      </c>
      <c r="AP31">
        <v>0</v>
      </c>
      <c r="AQ31">
        <v>0</v>
      </c>
      <c r="AR31">
        <v>33.631869999999999</v>
      </c>
      <c r="AS31">
        <v>30.907491</v>
      </c>
      <c r="AT31">
        <v>19.341972999999999</v>
      </c>
      <c r="AU31">
        <v>0</v>
      </c>
      <c r="AV31">
        <v>0</v>
      </c>
      <c r="AW31">
        <v>0</v>
      </c>
      <c r="AX31">
        <v>0</v>
      </c>
      <c r="AY31">
        <v>5.3774959999999998</v>
      </c>
      <c r="AZ31">
        <v>0</v>
      </c>
      <c r="BA31">
        <v>1.6681319999999999</v>
      </c>
      <c r="BB31">
        <v>5.1818080000000002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2646.0951569999997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367.68426299999999</v>
      </c>
      <c r="L32">
        <v>548.29263600000002</v>
      </c>
      <c r="M32">
        <v>93.862802000000002</v>
      </c>
      <c r="N32">
        <v>120.287898</v>
      </c>
      <c r="O32">
        <v>126.284015</v>
      </c>
      <c r="P32">
        <v>145.05431400000001</v>
      </c>
      <c r="Q32">
        <v>12.672105</v>
      </c>
      <c r="R32">
        <v>29.288913999999998</v>
      </c>
      <c r="S32">
        <v>18.237378</v>
      </c>
      <c r="T32">
        <v>2.3486020000000001</v>
      </c>
      <c r="U32">
        <v>400.37939999999998</v>
      </c>
      <c r="V32">
        <v>9.8131640000000004</v>
      </c>
      <c r="W32">
        <v>35.803106</v>
      </c>
      <c r="X32">
        <v>114.764016</v>
      </c>
      <c r="Y32">
        <v>0</v>
      </c>
      <c r="Z32">
        <v>0</v>
      </c>
      <c r="AA32">
        <v>26.740314999999999</v>
      </c>
      <c r="AB32">
        <v>46.904184000000001</v>
      </c>
      <c r="AC32">
        <v>22.434239000000002</v>
      </c>
      <c r="AD32">
        <v>10.501598</v>
      </c>
      <c r="AE32">
        <v>38.152355</v>
      </c>
      <c r="AF32">
        <v>8.9190850000000008</v>
      </c>
      <c r="AG32">
        <v>49.274509000000002</v>
      </c>
      <c r="AH32">
        <v>43.106301000000002</v>
      </c>
      <c r="AI32">
        <v>37.903927000000003</v>
      </c>
      <c r="AJ32">
        <v>0</v>
      </c>
      <c r="AK32">
        <v>66.565759</v>
      </c>
      <c r="AL32">
        <v>71.921293000000006</v>
      </c>
      <c r="AM32">
        <v>18.709627000000001</v>
      </c>
      <c r="AN32">
        <v>0.75401799999999997</v>
      </c>
      <c r="AO32">
        <v>0</v>
      </c>
      <c r="AP32">
        <v>0</v>
      </c>
      <c r="AQ32">
        <v>0</v>
      </c>
      <c r="AR32">
        <v>33.631869999999999</v>
      </c>
      <c r="AS32">
        <v>30.907491</v>
      </c>
      <c r="AT32">
        <v>18.722974000000001</v>
      </c>
      <c r="AU32">
        <v>0</v>
      </c>
      <c r="AV32">
        <v>0</v>
      </c>
      <c r="AW32">
        <v>0</v>
      </c>
      <c r="AX32">
        <v>0</v>
      </c>
      <c r="AY32">
        <v>5.3774959999999998</v>
      </c>
      <c r="AZ32">
        <v>0</v>
      </c>
      <c r="BA32">
        <v>1.6681319999999999</v>
      </c>
      <c r="BB32">
        <v>5.1818080000000002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2562.1495939999995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367.68426299999999</v>
      </c>
      <c r="L33">
        <v>458.75839200000001</v>
      </c>
      <c r="M33">
        <v>93.862802000000002</v>
      </c>
      <c r="N33">
        <v>120.287898</v>
      </c>
      <c r="O33">
        <v>126.284015</v>
      </c>
      <c r="P33">
        <v>145.05431400000001</v>
      </c>
      <c r="Q33">
        <v>12.672105</v>
      </c>
      <c r="R33">
        <v>29.288913999999998</v>
      </c>
      <c r="S33">
        <v>15.90264</v>
      </c>
      <c r="T33">
        <v>2.3486020000000001</v>
      </c>
      <c r="U33">
        <v>400.37939999999998</v>
      </c>
      <c r="V33">
        <v>9.8131640000000004</v>
      </c>
      <c r="W33">
        <v>35.803106</v>
      </c>
      <c r="X33">
        <v>114.764016</v>
      </c>
      <c r="Y33">
        <v>0</v>
      </c>
      <c r="Z33">
        <v>0</v>
      </c>
      <c r="AA33">
        <v>26.740314999999999</v>
      </c>
      <c r="AB33">
        <v>46.904184000000001</v>
      </c>
      <c r="AC33">
        <v>22.434239000000002</v>
      </c>
      <c r="AD33">
        <v>10.501598</v>
      </c>
      <c r="AE33">
        <v>38.152355</v>
      </c>
      <c r="AF33">
        <v>8.9190850000000008</v>
      </c>
      <c r="AG33">
        <v>49.274509000000002</v>
      </c>
      <c r="AH33">
        <v>43.106301000000002</v>
      </c>
      <c r="AI33">
        <v>37.903927000000003</v>
      </c>
      <c r="AJ33">
        <v>0</v>
      </c>
      <c r="AK33">
        <v>66.565759</v>
      </c>
      <c r="AL33">
        <v>71.921293000000006</v>
      </c>
      <c r="AM33">
        <v>18.709627000000001</v>
      </c>
      <c r="AN33">
        <v>0.75401799999999997</v>
      </c>
      <c r="AO33">
        <v>0</v>
      </c>
      <c r="AP33">
        <v>0</v>
      </c>
      <c r="AQ33">
        <v>0</v>
      </c>
      <c r="AR33">
        <v>33.631869999999999</v>
      </c>
      <c r="AS33">
        <v>30.907491</v>
      </c>
      <c r="AT33">
        <v>17.377269999999999</v>
      </c>
      <c r="AU33">
        <v>0</v>
      </c>
      <c r="AV33">
        <v>0</v>
      </c>
      <c r="AW33">
        <v>0</v>
      </c>
      <c r="AX33">
        <v>0</v>
      </c>
      <c r="AY33">
        <v>5.3774959999999998</v>
      </c>
      <c r="AZ33">
        <v>0</v>
      </c>
      <c r="BA33">
        <v>1.6681319999999999</v>
      </c>
      <c r="BB33">
        <v>5.1818080000000002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2468.9349079999997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367.68426299999999</v>
      </c>
      <c r="L34">
        <v>381.39039200000002</v>
      </c>
      <c r="M34">
        <v>93.862802000000002</v>
      </c>
      <c r="N34">
        <v>120.287898</v>
      </c>
      <c r="O34">
        <v>126.284015</v>
      </c>
      <c r="P34">
        <v>145.05431400000001</v>
      </c>
      <c r="Q34">
        <v>12.672105</v>
      </c>
      <c r="R34">
        <v>30.291312999999999</v>
      </c>
      <c r="S34">
        <v>15.620889</v>
      </c>
      <c r="T34">
        <v>2.3486020000000001</v>
      </c>
      <c r="U34">
        <v>400.37939999999998</v>
      </c>
      <c r="V34">
        <v>9.8131640000000004</v>
      </c>
      <c r="W34">
        <v>35.803106</v>
      </c>
      <c r="X34">
        <v>114.764016</v>
      </c>
      <c r="Y34">
        <v>0</v>
      </c>
      <c r="Z34">
        <v>0</v>
      </c>
      <c r="AA34">
        <v>26.740314999999999</v>
      </c>
      <c r="AB34">
        <v>46.904184000000001</v>
      </c>
      <c r="AC34">
        <v>22.434239000000002</v>
      </c>
      <c r="AD34">
        <v>10.501598</v>
      </c>
      <c r="AE34">
        <v>57.228532000000001</v>
      </c>
      <c r="AF34">
        <v>8.9190850000000008</v>
      </c>
      <c r="AG34">
        <v>49.274509000000002</v>
      </c>
      <c r="AH34">
        <v>43.106301000000002</v>
      </c>
      <c r="AI34">
        <v>37.903927000000003</v>
      </c>
      <c r="AJ34">
        <v>0</v>
      </c>
      <c r="AK34">
        <v>66.565759</v>
      </c>
      <c r="AL34">
        <v>71.921293000000006</v>
      </c>
      <c r="AM34">
        <v>18.709627000000001</v>
      </c>
      <c r="AN34">
        <v>0.75401799999999997</v>
      </c>
      <c r="AO34">
        <v>0</v>
      </c>
      <c r="AP34">
        <v>0</v>
      </c>
      <c r="AQ34">
        <v>0</v>
      </c>
      <c r="AR34">
        <v>33.631869999999999</v>
      </c>
      <c r="AS34">
        <v>30.907491</v>
      </c>
      <c r="AT34">
        <v>17.540239</v>
      </c>
      <c r="AU34">
        <v>0</v>
      </c>
      <c r="AV34">
        <v>0</v>
      </c>
      <c r="AW34">
        <v>0</v>
      </c>
      <c r="AX34">
        <v>0</v>
      </c>
      <c r="AY34">
        <v>5.3774959999999998</v>
      </c>
      <c r="AZ34">
        <v>0</v>
      </c>
      <c r="BA34">
        <v>1.6681319999999999</v>
      </c>
      <c r="BB34">
        <v>5.1818080000000002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2411.5267019999997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368.71577200000002</v>
      </c>
      <c r="L35">
        <v>361.08129200000002</v>
      </c>
      <c r="M35">
        <v>65.641621999999998</v>
      </c>
      <c r="N35">
        <v>98.200203999999999</v>
      </c>
      <c r="O35">
        <v>92.773516000000001</v>
      </c>
      <c r="P35">
        <v>131.029574</v>
      </c>
      <c r="Q35">
        <v>15.589072</v>
      </c>
      <c r="R35">
        <v>30.291312999999999</v>
      </c>
      <c r="S35">
        <v>19.098388</v>
      </c>
      <c r="T35">
        <v>2.3486020000000001</v>
      </c>
      <c r="U35">
        <v>400.37939999999998</v>
      </c>
      <c r="V35">
        <v>9.8131640000000004</v>
      </c>
      <c r="W35">
        <v>35.803106</v>
      </c>
      <c r="X35">
        <v>114.764016</v>
      </c>
      <c r="Y35">
        <v>0</v>
      </c>
      <c r="Z35">
        <v>0</v>
      </c>
      <c r="AA35">
        <v>26.740314999999999</v>
      </c>
      <c r="AB35">
        <v>46.904184000000001</v>
      </c>
      <c r="AC35">
        <v>22.434239000000002</v>
      </c>
      <c r="AD35">
        <v>10.501598</v>
      </c>
      <c r="AE35">
        <v>57.228532000000001</v>
      </c>
      <c r="AF35">
        <v>8.9190850000000008</v>
      </c>
      <c r="AG35">
        <v>49.274509000000002</v>
      </c>
      <c r="AH35">
        <v>43.106301000000002</v>
      </c>
      <c r="AI35">
        <v>7.3777499999999998</v>
      </c>
      <c r="AJ35">
        <v>0</v>
      </c>
      <c r="AK35">
        <v>66.565759</v>
      </c>
      <c r="AL35">
        <v>71.921293000000006</v>
      </c>
      <c r="AM35">
        <v>18.709627000000001</v>
      </c>
      <c r="AN35">
        <v>0.75401799999999997</v>
      </c>
      <c r="AO35">
        <v>0</v>
      </c>
      <c r="AP35">
        <v>0</v>
      </c>
      <c r="AQ35">
        <v>0</v>
      </c>
      <c r="AR35">
        <v>33.631869999999999</v>
      </c>
      <c r="AS35">
        <v>30.907491</v>
      </c>
      <c r="AT35">
        <v>18.162868</v>
      </c>
      <c r="AU35">
        <v>0</v>
      </c>
      <c r="AV35">
        <v>0</v>
      </c>
      <c r="AW35">
        <v>0</v>
      </c>
      <c r="AX35">
        <v>0</v>
      </c>
      <c r="AY35">
        <v>5.3774959999999998</v>
      </c>
      <c r="AZ35">
        <v>0</v>
      </c>
      <c r="BA35">
        <v>1.6681319999999999</v>
      </c>
      <c r="BB35">
        <v>5.1818080000000002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2270.8959159999999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368.71577200000002</v>
      </c>
      <c r="L36">
        <v>361.08129200000002</v>
      </c>
      <c r="M36">
        <v>65.641621999999998</v>
      </c>
      <c r="N36">
        <v>98.200203999999999</v>
      </c>
      <c r="O36">
        <v>92.773516000000001</v>
      </c>
      <c r="P36">
        <v>131.029574</v>
      </c>
      <c r="Q36">
        <v>15.589072</v>
      </c>
      <c r="R36">
        <v>30.291312999999999</v>
      </c>
      <c r="S36">
        <v>19.098388</v>
      </c>
      <c r="T36">
        <v>2.3486020000000001</v>
      </c>
      <c r="U36">
        <v>400.37939999999998</v>
      </c>
      <c r="V36">
        <v>9.0394839999999999</v>
      </c>
      <c r="W36">
        <v>35.803106</v>
      </c>
      <c r="X36">
        <v>114.764016</v>
      </c>
      <c r="Y36">
        <v>0</v>
      </c>
      <c r="Z36">
        <v>0</v>
      </c>
      <c r="AA36">
        <v>26.740314999999999</v>
      </c>
      <c r="AB36">
        <v>46.904184000000001</v>
      </c>
      <c r="AC36">
        <v>22.434239000000002</v>
      </c>
      <c r="AD36">
        <v>10.501598</v>
      </c>
      <c r="AE36">
        <v>57.228532000000001</v>
      </c>
      <c r="AF36">
        <v>8.9190850000000008</v>
      </c>
      <c r="AG36">
        <v>49.274509000000002</v>
      </c>
      <c r="AH36">
        <v>25.648249</v>
      </c>
      <c r="AI36">
        <v>3.6888749999999999</v>
      </c>
      <c r="AJ36">
        <v>0</v>
      </c>
      <c r="AK36">
        <v>66.565759</v>
      </c>
      <c r="AL36">
        <v>71.921293000000006</v>
      </c>
      <c r="AM36">
        <v>18.709627000000001</v>
      </c>
      <c r="AN36">
        <v>0.75401799999999997</v>
      </c>
      <c r="AO36">
        <v>0</v>
      </c>
      <c r="AP36">
        <v>0</v>
      </c>
      <c r="AQ36">
        <v>0</v>
      </c>
      <c r="AR36">
        <v>33.631869999999999</v>
      </c>
      <c r="AS36">
        <v>30.907491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5.3774959999999998</v>
      </c>
      <c r="AZ36">
        <v>0</v>
      </c>
      <c r="BA36">
        <v>0.98300600000000005</v>
      </c>
      <c r="BB36">
        <v>5.1818080000000002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2249.4692880000002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368.71577200000002</v>
      </c>
      <c r="L37">
        <v>361.08129200000002</v>
      </c>
      <c r="M37">
        <v>65.641621999999998</v>
      </c>
      <c r="N37">
        <v>98.200203999999999</v>
      </c>
      <c r="O37">
        <v>92.773516000000001</v>
      </c>
      <c r="P37">
        <v>131.029574</v>
      </c>
      <c r="Q37">
        <v>15.589072</v>
      </c>
      <c r="R37">
        <v>30.291312999999999</v>
      </c>
      <c r="S37">
        <v>19.098388</v>
      </c>
      <c r="T37">
        <v>2.3486020000000001</v>
      </c>
      <c r="U37">
        <v>400.37939999999998</v>
      </c>
      <c r="V37">
        <v>9.0394839999999999</v>
      </c>
      <c r="W37">
        <v>35.803106</v>
      </c>
      <c r="X37">
        <v>114.764016</v>
      </c>
      <c r="Y37">
        <v>0</v>
      </c>
      <c r="Z37">
        <v>0</v>
      </c>
      <c r="AA37">
        <v>26.740314999999999</v>
      </c>
      <c r="AB37">
        <v>46.904184000000001</v>
      </c>
      <c r="AC37">
        <v>22.434239000000002</v>
      </c>
      <c r="AD37">
        <v>10.501598</v>
      </c>
      <c r="AE37">
        <v>57.228532000000001</v>
      </c>
      <c r="AF37">
        <v>8.9190850000000008</v>
      </c>
      <c r="AG37">
        <v>49.274509000000002</v>
      </c>
      <c r="AH37">
        <v>25.648249</v>
      </c>
      <c r="AI37">
        <v>0</v>
      </c>
      <c r="AJ37">
        <v>0</v>
      </c>
      <c r="AK37">
        <v>66.565759</v>
      </c>
      <c r="AL37">
        <v>71.921293000000006</v>
      </c>
      <c r="AM37">
        <v>18.709627000000001</v>
      </c>
      <c r="AN37">
        <v>0.75401799999999997</v>
      </c>
      <c r="AO37">
        <v>0</v>
      </c>
      <c r="AP37">
        <v>0</v>
      </c>
      <c r="AQ37">
        <v>0</v>
      </c>
      <c r="AR37">
        <v>39.504100999999999</v>
      </c>
      <c r="AS37">
        <v>30.907491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5.3774959999999998</v>
      </c>
      <c r="AZ37">
        <v>0</v>
      </c>
      <c r="BA37">
        <v>0.98300600000000005</v>
      </c>
      <c r="BB37">
        <v>5.1818080000000002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2251.6526440000002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368.71577200000002</v>
      </c>
      <c r="L38">
        <v>361.08129200000002</v>
      </c>
      <c r="M38">
        <v>65.641621999999998</v>
      </c>
      <c r="N38">
        <v>98.200203999999999</v>
      </c>
      <c r="O38">
        <v>92.773516000000001</v>
      </c>
      <c r="P38">
        <v>131.029574</v>
      </c>
      <c r="Q38">
        <v>15.589072</v>
      </c>
      <c r="R38">
        <v>30.291312999999999</v>
      </c>
      <c r="S38">
        <v>19.098388</v>
      </c>
      <c r="T38">
        <v>2.3486020000000001</v>
      </c>
      <c r="U38">
        <v>400.37939999999998</v>
      </c>
      <c r="V38">
        <v>9.8131640000000004</v>
      </c>
      <c r="W38">
        <v>35.803106</v>
      </c>
      <c r="X38">
        <v>114.764016</v>
      </c>
      <c r="Y38">
        <v>0</v>
      </c>
      <c r="Z38">
        <v>0</v>
      </c>
      <c r="AA38">
        <v>26.740314999999999</v>
      </c>
      <c r="AB38">
        <v>46.904184000000001</v>
      </c>
      <c r="AC38">
        <v>22.434239000000002</v>
      </c>
      <c r="AD38">
        <v>0</v>
      </c>
      <c r="AE38">
        <v>57.228532000000001</v>
      </c>
      <c r="AF38">
        <v>8.9190850000000008</v>
      </c>
      <c r="AG38">
        <v>49.274509000000002</v>
      </c>
      <c r="AH38">
        <v>25.648249</v>
      </c>
      <c r="AI38">
        <v>0</v>
      </c>
      <c r="AJ38">
        <v>0</v>
      </c>
      <c r="AK38">
        <v>66.565759</v>
      </c>
      <c r="AL38">
        <v>71.921293000000006</v>
      </c>
      <c r="AM38">
        <v>18.709627000000001</v>
      </c>
      <c r="AN38">
        <v>0.75401799999999997</v>
      </c>
      <c r="AO38">
        <v>0</v>
      </c>
      <c r="AP38">
        <v>0</v>
      </c>
      <c r="AQ38">
        <v>0</v>
      </c>
      <c r="AR38">
        <v>39.504100999999999</v>
      </c>
      <c r="AS38">
        <v>30.907491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5.3774959999999998</v>
      </c>
      <c r="AZ38">
        <v>0</v>
      </c>
      <c r="BA38">
        <v>0.98300600000000005</v>
      </c>
      <c r="BB38">
        <v>5.1818080000000002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2241.9247260000002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368.71577200000002</v>
      </c>
      <c r="L39">
        <v>361.08129200000002</v>
      </c>
      <c r="M39">
        <v>65.641621999999998</v>
      </c>
      <c r="N39">
        <v>98.200203999999999</v>
      </c>
      <c r="O39">
        <v>92.773516000000001</v>
      </c>
      <c r="P39">
        <v>131.029574</v>
      </c>
      <c r="Q39">
        <v>12.672105</v>
      </c>
      <c r="R39">
        <v>24.483007000000001</v>
      </c>
      <c r="S39">
        <v>15.620889</v>
      </c>
      <c r="T39">
        <v>2.3486020000000001</v>
      </c>
      <c r="U39">
        <v>400.37939999999998</v>
      </c>
      <c r="V39">
        <v>9.0394839999999999</v>
      </c>
      <c r="W39">
        <v>32.820183</v>
      </c>
      <c r="X39">
        <v>105.91766200000001</v>
      </c>
      <c r="Y39">
        <v>0</v>
      </c>
      <c r="Z39">
        <v>0</v>
      </c>
      <c r="AA39">
        <v>26.740314999999999</v>
      </c>
      <c r="AB39">
        <v>46.904184000000001</v>
      </c>
      <c r="AC39">
        <v>11.217119</v>
      </c>
      <c r="AD39">
        <v>0</v>
      </c>
      <c r="AE39">
        <v>57.228532000000001</v>
      </c>
      <c r="AF39">
        <v>8.9190850000000008</v>
      </c>
      <c r="AG39">
        <v>49.274509000000002</v>
      </c>
      <c r="AH39">
        <v>0</v>
      </c>
      <c r="AI39">
        <v>0</v>
      </c>
      <c r="AJ39">
        <v>0</v>
      </c>
      <c r="AK39">
        <v>66.565759</v>
      </c>
      <c r="AL39">
        <v>68.549982</v>
      </c>
      <c r="AM39">
        <v>18.709627000000001</v>
      </c>
      <c r="AN39">
        <v>0.75401799999999997</v>
      </c>
      <c r="AO39">
        <v>0</v>
      </c>
      <c r="AP39">
        <v>0</v>
      </c>
      <c r="AQ39">
        <v>0</v>
      </c>
      <c r="AR39">
        <v>39.504100999999999</v>
      </c>
      <c r="AS39">
        <v>30.907491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5.3774959999999998</v>
      </c>
      <c r="AZ39">
        <v>0</v>
      </c>
      <c r="BA39">
        <v>0</v>
      </c>
      <c r="BB39">
        <v>5.1818080000000002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2175.8993110000006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368.71577200000002</v>
      </c>
      <c r="L40">
        <v>361.08129200000002</v>
      </c>
      <c r="M40">
        <v>65.641621999999998</v>
      </c>
      <c r="N40">
        <v>98.200203999999999</v>
      </c>
      <c r="O40">
        <v>92.773516000000001</v>
      </c>
      <c r="P40">
        <v>131.029574</v>
      </c>
      <c r="Q40">
        <v>12.672105</v>
      </c>
      <c r="R40">
        <v>24.483007000000001</v>
      </c>
      <c r="S40">
        <v>15.620889</v>
      </c>
      <c r="T40">
        <v>2.3486020000000001</v>
      </c>
      <c r="U40">
        <v>400.37939999999998</v>
      </c>
      <c r="V40">
        <v>9.0394839999999999</v>
      </c>
      <c r="W40">
        <v>32.820183</v>
      </c>
      <c r="X40">
        <v>105.91766200000001</v>
      </c>
      <c r="Y40">
        <v>0</v>
      </c>
      <c r="Z40">
        <v>0</v>
      </c>
      <c r="AA40">
        <v>26.740314999999999</v>
      </c>
      <c r="AB40">
        <v>46.904184000000001</v>
      </c>
      <c r="AC40">
        <v>11.217119</v>
      </c>
      <c r="AD40">
        <v>0</v>
      </c>
      <c r="AE40">
        <v>57.228532000000001</v>
      </c>
      <c r="AF40">
        <v>8.9190850000000008</v>
      </c>
      <c r="AG40">
        <v>49.274509000000002</v>
      </c>
      <c r="AH40">
        <v>0</v>
      </c>
      <c r="AI40">
        <v>0</v>
      </c>
      <c r="AJ40">
        <v>0</v>
      </c>
      <c r="AK40">
        <v>66.565759</v>
      </c>
      <c r="AL40">
        <v>68.549982</v>
      </c>
      <c r="AM40">
        <v>18.709627000000001</v>
      </c>
      <c r="AN40">
        <v>0.75401799999999997</v>
      </c>
      <c r="AO40">
        <v>0</v>
      </c>
      <c r="AP40">
        <v>0</v>
      </c>
      <c r="AQ40">
        <v>0</v>
      </c>
      <c r="AR40">
        <v>33.631869999999999</v>
      </c>
      <c r="AS40">
        <v>30.907491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5.3774959999999998</v>
      </c>
      <c r="AZ40">
        <v>0</v>
      </c>
      <c r="BA40">
        <v>0</v>
      </c>
      <c r="BB40">
        <v>5.1818080000000002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2170.0270800000008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368.71577200000002</v>
      </c>
      <c r="L41">
        <v>361.08129200000002</v>
      </c>
      <c r="M41">
        <v>65.641621999999998</v>
      </c>
      <c r="N41">
        <v>98.200203999999999</v>
      </c>
      <c r="O41">
        <v>92.773516000000001</v>
      </c>
      <c r="P41">
        <v>131.029574</v>
      </c>
      <c r="Q41">
        <v>12.672105</v>
      </c>
      <c r="R41">
        <v>24.483007000000001</v>
      </c>
      <c r="S41">
        <v>15.620889</v>
      </c>
      <c r="T41">
        <v>2.3486020000000001</v>
      </c>
      <c r="U41">
        <v>400.37939999999998</v>
      </c>
      <c r="V41">
        <v>9.0394839999999999</v>
      </c>
      <c r="W41">
        <v>32.820183</v>
      </c>
      <c r="X41">
        <v>105.91766200000001</v>
      </c>
      <c r="Y41">
        <v>0</v>
      </c>
      <c r="Z41">
        <v>0</v>
      </c>
      <c r="AA41">
        <v>26.740314999999999</v>
      </c>
      <c r="AB41">
        <v>46.904184000000001</v>
      </c>
      <c r="AC41">
        <v>11.217119</v>
      </c>
      <c r="AD41">
        <v>0</v>
      </c>
      <c r="AE41">
        <v>57.228532000000001</v>
      </c>
      <c r="AF41">
        <v>8.9190850000000008</v>
      </c>
      <c r="AG41">
        <v>49.274509000000002</v>
      </c>
      <c r="AH41">
        <v>0</v>
      </c>
      <c r="AI41">
        <v>0</v>
      </c>
      <c r="AJ41">
        <v>0</v>
      </c>
      <c r="AK41">
        <v>66.565759</v>
      </c>
      <c r="AL41">
        <v>68.549982</v>
      </c>
      <c r="AM41">
        <v>18.709627000000001</v>
      </c>
      <c r="AN41">
        <v>0.75401799999999997</v>
      </c>
      <c r="AO41">
        <v>0</v>
      </c>
      <c r="AP41">
        <v>0</v>
      </c>
      <c r="AQ41">
        <v>0</v>
      </c>
      <c r="AR41">
        <v>33.631869999999999</v>
      </c>
      <c r="AS41">
        <v>30.907491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5.3774959999999998</v>
      </c>
      <c r="AZ41">
        <v>0</v>
      </c>
      <c r="BA41">
        <v>0</v>
      </c>
      <c r="BB41">
        <v>5.1818080000000002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2170.0270800000008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368.71577200000002</v>
      </c>
      <c r="L42">
        <v>361.08129200000002</v>
      </c>
      <c r="M42">
        <v>65.641621999999998</v>
      </c>
      <c r="N42">
        <v>98.200203999999999</v>
      </c>
      <c r="O42">
        <v>92.773516000000001</v>
      </c>
      <c r="P42">
        <v>131.029574</v>
      </c>
      <c r="Q42">
        <v>12.672105</v>
      </c>
      <c r="R42">
        <v>24.483007000000001</v>
      </c>
      <c r="S42">
        <v>15.620889</v>
      </c>
      <c r="T42">
        <v>2.3486020000000001</v>
      </c>
      <c r="U42">
        <v>400.37939999999998</v>
      </c>
      <c r="V42">
        <v>9.0394839999999999</v>
      </c>
      <c r="W42">
        <v>32.820183</v>
      </c>
      <c r="X42">
        <v>105.91766200000001</v>
      </c>
      <c r="Y42">
        <v>0</v>
      </c>
      <c r="Z42">
        <v>0</v>
      </c>
      <c r="AA42">
        <v>26.740314999999999</v>
      </c>
      <c r="AB42">
        <v>46.904184000000001</v>
      </c>
      <c r="AC42">
        <v>11.217119</v>
      </c>
      <c r="AD42">
        <v>0</v>
      </c>
      <c r="AE42">
        <v>57.228532000000001</v>
      </c>
      <c r="AF42">
        <v>8.9190850000000008</v>
      </c>
      <c r="AG42">
        <v>49.274509000000002</v>
      </c>
      <c r="AH42">
        <v>0</v>
      </c>
      <c r="AI42">
        <v>0</v>
      </c>
      <c r="AJ42">
        <v>0</v>
      </c>
      <c r="AK42">
        <v>66.565759</v>
      </c>
      <c r="AL42">
        <v>68.549982</v>
      </c>
      <c r="AM42">
        <v>18.709627000000001</v>
      </c>
      <c r="AN42">
        <v>0.75401799999999997</v>
      </c>
      <c r="AO42">
        <v>0</v>
      </c>
      <c r="AP42">
        <v>0</v>
      </c>
      <c r="AQ42">
        <v>0</v>
      </c>
      <c r="AR42">
        <v>33.631869999999999</v>
      </c>
      <c r="AS42">
        <v>30.907491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5.3774959999999998</v>
      </c>
      <c r="AZ42">
        <v>0</v>
      </c>
      <c r="BA42">
        <v>0</v>
      </c>
      <c r="BB42">
        <v>5.1818080000000002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2170.0270800000008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368.71577200000002</v>
      </c>
      <c r="L43">
        <v>361.08129200000002</v>
      </c>
      <c r="M43">
        <v>65.641621999999998</v>
      </c>
      <c r="N43">
        <v>98.200203999999999</v>
      </c>
      <c r="O43">
        <v>92.773516000000001</v>
      </c>
      <c r="P43">
        <v>131.029574</v>
      </c>
      <c r="Q43">
        <v>12.672105</v>
      </c>
      <c r="R43">
        <v>24.483007000000001</v>
      </c>
      <c r="S43">
        <v>15.620889</v>
      </c>
      <c r="T43">
        <v>2.3486020000000001</v>
      </c>
      <c r="U43">
        <v>400.37939999999998</v>
      </c>
      <c r="V43">
        <v>9.0394839999999999</v>
      </c>
      <c r="W43">
        <v>32.820183</v>
      </c>
      <c r="X43">
        <v>105.91766200000001</v>
      </c>
      <c r="Y43">
        <v>0</v>
      </c>
      <c r="Z43">
        <v>0</v>
      </c>
      <c r="AA43">
        <v>0</v>
      </c>
      <c r="AB43">
        <v>31.269456000000002</v>
      </c>
      <c r="AC43">
        <v>11.217119</v>
      </c>
      <c r="AD43">
        <v>0</v>
      </c>
      <c r="AE43">
        <v>57.228532000000001</v>
      </c>
      <c r="AF43">
        <v>8.9190850000000008</v>
      </c>
      <c r="AG43">
        <v>49.274509000000002</v>
      </c>
      <c r="AH43">
        <v>0</v>
      </c>
      <c r="AI43">
        <v>0</v>
      </c>
      <c r="AJ43">
        <v>0</v>
      </c>
      <c r="AK43">
        <v>66.565759</v>
      </c>
      <c r="AL43">
        <v>70.235637999999994</v>
      </c>
      <c r="AM43">
        <v>18.709627000000001</v>
      </c>
      <c r="AN43">
        <v>0.75401799999999997</v>
      </c>
      <c r="AO43">
        <v>0</v>
      </c>
      <c r="AP43">
        <v>0</v>
      </c>
      <c r="AQ43">
        <v>0</v>
      </c>
      <c r="AR43">
        <v>33.631869999999999</v>
      </c>
      <c r="AS43">
        <v>30.907491</v>
      </c>
      <c r="AT43">
        <v>16.969947999999999</v>
      </c>
      <c r="AU43">
        <v>0</v>
      </c>
      <c r="AV43">
        <v>0</v>
      </c>
      <c r="AW43">
        <v>0</v>
      </c>
      <c r="AX43">
        <v>0</v>
      </c>
      <c r="AY43">
        <v>5.3774959999999998</v>
      </c>
      <c r="AZ43">
        <v>0</v>
      </c>
      <c r="BA43">
        <v>0</v>
      </c>
      <c r="BB43">
        <v>5.1818080000000002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2126.9656680000003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368.71577200000002</v>
      </c>
      <c r="L44">
        <v>361.08129200000002</v>
      </c>
      <c r="M44">
        <v>65.641621999999998</v>
      </c>
      <c r="N44">
        <v>98.200203999999999</v>
      </c>
      <c r="O44">
        <v>92.773516000000001</v>
      </c>
      <c r="P44">
        <v>131.029574</v>
      </c>
      <c r="Q44">
        <v>12.672105</v>
      </c>
      <c r="R44">
        <v>24.676427</v>
      </c>
      <c r="S44">
        <v>15.620889</v>
      </c>
      <c r="T44">
        <v>2.3486020000000001</v>
      </c>
      <c r="U44">
        <v>400.37939999999998</v>
      </c>
      <c r="V44">
        <v>9.1545690000000004</v>
      </c>
      <c r="W44">
        <v>32.820183</v>
      </c>
      <c r="X44">
        <v>105.91766200000001</v>
      </c>
      <c r="Y44">
        <v>0</v>
      </c>
      <c r="Z44">
        <v>0</v>
      </c>
      <c r="AA44">
        <v>0</v>
      </c>
      <c r="AB44">
        <v>31.269456000000002</v>
      </c>
      <c r="AC44">
        <v>11.217119</v>
      </c>
      <c r="AD44">
        <v>0</v>
      </c>
      <c r="AE44">
        <v>57.228532000000001</v>
      </c>
      <c r="AF44">
        <v>8.9190850000000008</v>
      </c>
      <c r="AG44">
        <v>49.274509000000002</v>
      </c>
      <c r="AH44">
        <v>0</v>
      </c>
      <c r="AI44">
        <v>0</v>
      </c>
      <c r="AJ44">
        <v>0</v>
      </c>
      <c r="AK44">
        <v>66.565759</v>
      </c>
      <c r="AL44">
        <v>70.235637999999994</v>
      </c>
      <c r="AM44">
        <v>18.709627000000001</v>
      </c>
      <c r="AN44">
        <v>0.75401799999999997</v>
      </c>
      <c r="AO44">
        <v>0</v>
      </c>
      <c r="AP44">
        <v>0</v>
      </c>
      <c r="AQ44">
        <v>0</v>
      </c>
      <c r="AR44">
        <v>33.631869999999999</v>
      </c>
      <c r="AS44">
        <v>30.907491</v>
      </c>
      <c r="AT44">
        <v>16.664583</v>
      </c>
      <c r="AU44">
        <v>0</v>
      </c>
      <c r="AV44">
        <v>0</v>
      </c>
      <c r="AW44">
        <v>0</v>
      </c>
      <c r="AX44">
        <v>0</v>
      </c>
      <c r="AY44">
        <v>5.3774959999999998</v>
      </c>
      <c r="AZ44">
        <v>0</v>
      </c>
      <c r="BA44">
        <v>0</v>
      </c>
      <c r="BB44">
        <v>5.1818080000000002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2126.9688080000005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368.71577200000002</v>
      </c>
      <c r="L45">
        <v>361.08129200000002</v>
      </c>
      <c r="M45">
        <v>65.641621999999998</v>
      </c>
      <c r="N45">
        <v>98.200203999999999</v>
      </c>
      <c r="O45">
        <v>92.773516000000001</v>
      </c>
      <c r="P45">
        <v>131.029574</v>
      </c>
      <c r="Q45">
        <v>12.672105</v>
      </c>
      <c r="R45">
        <v>24.676427</v>
      </c>
      <c r="S45">
        <v>15.620889</v>
      </c>
      <c r="T45">
        <v>2.3486020000000001</v>
      </c>
      <c r="U45">
        <v>400.37939999999998</v>
      </c>
      <c r="V45">
        <v>9.3904440000000005</v>
      </c>
      <c r="W45">
        <v>32.820183</v>
      </c>
      <c r="X45">
        <v>105.91766200000001</v>
      </c>
      <c r="Y45">
        <v>0</v>
      </c>
      <c r="Z45">
        <v>0</v>
      </c>
      <c r="AA45">
        <v>0</v>
      </c>
      <c r="AB45">
        <v>15.634728000000001</v>
      </c>
      <c r="AC45">
        <v>11.217119</v>
      </c>
      <c r="AD45">
        <v>0</v>
      </c>
      <c r="AE45">
        <v>57.228532000000001</v>
      </c>
      <c r="AF45">
        <v>8.9190850000000008</v>
      </c>
      <c r="AG45">
        <v>49.274509000000002</v>
      </c>
      <c r="AH45">
        <v>0</v>
      </c>
      <c r="AI45">
        <v>0</v>
      </c>
      <c r="AJ45">
        <v>0</v>
      </c>
      <c r="AK45">
        <v>66.565759</v>
      </c>
      <c r="AL45">
        <v>70.235637999999994</v>
      </c>
      <c r="AM45">
        <v>18.709627000000001</v>
      </c>
      <c r="AN45">
        <v>0.75401799999999997</v>
      </c>
      <c r="AO45">
        <v>0</v>
      </c>
      <c r="AP45">
        <v>0</v>
      </c>
      <c r="AQ45">
        <v>0</v>
      </c>
      <c r="AR45">
        <v>33.631869999999999</v>
      </c>
      <c r="AS45">
        <v>30.907491</v>
      </c>
      <c r="AT45">
        <v>17.189492000000001</v>
      </c>
      <c r="AU45">
        <v>0</v>
      </c>
      <c r="AV45">
        <v>0</v>
      </c>
      <c r="AW45">
        <v>0</v>
      </c>
      <c r="AX45">
        <v>0</v>
      </c>
      <c r="AY45">
        <v>5.3774959999999998</v>
      </c>
      <c r="AZ45">
        <v>0</v>
      </c>
      <c r="BA45">
        <v>0</v>
      </c>
      <c r="BB45">
        <v>5.1818080000000002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2112.0948640000001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368.71577200000002</v>
      </c>
      <c r="L46">
        <v>361.08129200000002</v>
      </c>
      <c r="M46">
        <v>65.641621999999998</v>
      </c>
      <c r="N46">
        <v>98.200203999999999</v>
      </c>
      <c r="O46">
        <v>92.773516000000001</v>
      </c>
      <c r="P46">
        <v>131.029574</v>
      </c>
      <c r="Q46">
        <v>12.672105</v>
      </c>
      <c r="R46">
        <v>24.676427</v>
      </c>
      <c r="S46">
        <v>15.620889</v>
      </c>
      <c r="T46">
        <v>2.3486020000000001</v>
      </c>
      <c r="U46">
        <v>400.37939999999998</v>
      </c>
      <c r="V46">
        <v>9.8131640000000004</v>
      </c>
      <c r="W46">
        <v>32.820183</v>
      </c>
      <c r="X46">
        <v>105.91766200000001</v>
      </c>
      <c r="Y46">
        <v>0</v>
      </c>
      <c r="Z46">
        <v>0</v>
      </c>
      <c r="AA46">
        <v>0</v>
      </c>
      <c r="AB46">
        <v>15.634728000000001</v>
      </c>
      <c r="AC46">
        <v>11.217119</v>
      </c>
      <c r="AD46">
        <v>0</v>
      </c>
      <c r="AE46">
        <v>57.228532000000001</v>
      </c>
      <c r="AF46">
        <v>8.9190850000000008</v>
      </c>
      <c r="AG46">
        <v>49.274509000000002</v>
      </c>
      <c r="AH46">
        <v>0</v>
      </c>
      <c r="AI46">
        <v>0</v>
      </c>
      <c r="AJ46">
        <v>0</v>
      </c>
      <c r="AK46">
        <v>66.565759</v>
      </c>
      <c r="AL46">
        <v>70.235637999999994</v>
      </c>
      <c r="AM46">
        <v>18.709627000000001</v>
      </c>
      <c r="AN46">
        <v>0.75401799999999997</v>
      </c>
      <c r="AO46">
        <v>0</v>
      </c>
      <c r="AP46">
        <v>0</v>
      </c>
      <c r="AQ46">
        <v>0</v>
      </c>
      <c r="AR46">
        <v>33.631869999999999</v>
      </c>
      <c r="AS46">
        <v>30.907491</v>
      </c>
      <c r="AT46">
        <v>16.389875</v>
      </c>
      <c r="AU46">
        <v>0</v>
      </c>
      <c r="AV46">
        <v>0</v>
      </c>
      <c r="AW46">
        <v>0</v>
      </c>
      <c r="AX46">
        <v>0</v>
      </c>
      <c r="AY46">
        <v>5.3774959999999998</v>
      </c>
      <c r="AZ46">
        <v>0</v>
      </c>
      <c r="BA46">
        <v>0</v>
      </c>
      <c r="BB46">
        <v>5.1818080000000002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2111.717967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368.71577200000002</v>
      </c>
      <c r="L47">
        <v>368.71654599999999</v>
      </c>
      <c r="M47">
        <v>65.641621999999998</v>
      </c>
      <c r="N47">
        <v>98.200203999999999</v>
      </c>
      <c r="O47">
        <v>92.773516000000001</v>
      </c>
      <c r="P47">
        <v>131.029574</v>
      </c>
      <c r="Q47">
        <v>12.672105</v>
      </c>
      <c r="R47">
        <v>24.483007000000001</v>
      </c>
      <c r="S47">
        <v>15.620889</v>
      </c>
      <c r="T47">
        <v>2.3486020000000001</v>
      </c>
      <c r="U47">
        <v>400.37939999999998</v>
      </c>
      <c r="V47">
        <v>9.2569839999999992</v>
      </c>
      <c r="W47">
        <v>35.803106</v>
      </c>
      <c r="X47">
        <v>114.764016</v>
      </c>
      <c r="Y47">
        <v>0</v>
      </c>
      <c r="Z47">
        <v>0</v>
      </c>
      <c r="AA47">
        <v>0</v>
      </c>
      <c r="AB47">
        <v>15.634728000000001</v>
      </c>
      <c r="AC47">
        <v>11.217119</v>
      </c>
      <c r="AD47">
        <v>0</v>
      </c>
      <c r="AE47">
        <v>38.152355</v>
      </c>
      <c r="AF47">
        <v>8.9190850000000008</v>
      </c>
      <c r="AG47">
        <v>49.274509000000002</v>
      </c>
      <c r="AH47">
        <v>0</v>
      </c>
      <c r="AI47">
        <v>0</v>
      </c>
      <c r="AJ47">
        <v>0</v>
      </c>
      <c r="AK47">
        <v>66.565759</v>
      </c>
      <c r="AL47">
        <v>70.235637999999994</v>
      </c>
      <c r="AM47">
        <v>18.709627000000001</v>
      </c>
      <c r="AN47">
        <v>0.75401799999999997</v>
      </c>
      <c r="AO47">
        <v>0</v>
      </c>
      <c r="AP47">
        <v>0</v>
      </c>
      <c r="AQ47">
        <v>0</v>
      </c>
      <c r="AR47">
        <v>39.504100999999999</v>
      </c>
      <c r="AS47">
        <v>30.907491</v>
      </c>
      <c r="AT47">
        <v>19.243244000000001</v>
      </c>
      <c r="AU47">
        <v>0</v>
      </c>
      <c r="AV47">
        <v>0</v>
      </c>
      <c r="AW47">
        <v>0</v>
      </c>
      <c r="AX47">
        <v>0</v>
      </c>
      <c r="AY47">
        <v>5.3774959999999998</v>
      </c>
      <c r="AZ47">
        <v>0</v>
      </c>
      <c r="BA47">
        <v>0</v>
      </c>
      <c r="BB47">
        <v>5.1818080000000002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2120.0823210000003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368.71577200000002</v>
      </c>
      <c r="L48">
        <v>368.71654599999999</v>
      </c>
      <c r="M48">
        <v>65.641621999999998</v>
      </c>
      <c r="N48">
        <v>98.200203999999999</v>
      </c>
      <c r="O48">
        <v>92.773516000000001</v>
      </c>
      <c r="P48">
        <v>131.029574</v>
      </c>
      <c r="Q48">
        <v>12.672105</v>
      </c>
      <c r="R48">
        <v>24.483007000000001</v>
      </c>
      <c r="S48">
        <v>15.620889</v>
      </c>
      <c r="T48">
        <v>2.3486020000000001</v>
      </c>
      <c r="U48">
        <v>400.37939999999998</v>
      </c>
      <c r="V48">
        <v>9.2569839999999992</v>
      </c>
      <c r="W48">
        <v>32.820183</v>
      </c>
      <c r="X48">
        <v>105.91766200000001</v>
      </c>
      <c r="Y48">
        <v>0</v>
      </c>
      <c r="Z48">
        <v>0</v>
      </c>
      <c r="AA48">
        <v>0</v>
      </c>
      <c r="AB48">
        <v>15.634728000000001</v>
      </c>
      <c r="AC48">
        <v>11.217119</v>
      </c>
      <c r="AD48">
        <v>0</v>
      </c>
      <c r="AE48">
        <v>38.152355</v>
      </c>
      <c r="AF48">
        <v>8.9190850000000008</v>
      </c>
      <c r="AG48">
        <v>49.274509000000002</v>
      </c>
      <c r="AH48">
        <v>0</v>
      </c>
      <c r="AI48">
        <v>0</v>
      </c>
      <c r="AJ48">
        <v>0</v>
      </c>
      <c r="AK48">
        <v>66.565759</v>
      </c>
      <c r="AL48">
        <v>70.235637999999994</v>
      </c>
      <c r="AM48">
        <v>18.709627000000001</v>
      </c>
      <c r="AN48">
        <v>0.75401799999999997</v>
      </c>
      <c r="AO48">
        <v>0</v>
      </c>
      <c r="AP48">
        <v>0</v>
      </c>
      <c r="AQ48">
        <v>0</v>
      </c>
      <c r="AR48">
        <v>39.504100999999999</v>
      </c>
      <c r="AS48">
        <v>30.907491</v>
      </c>
      <c r="AT48">
        <v>17.339047999999998</v>
      </c>
      <c r="AU48">
        <v>0</v>
      </c>
      <c r="AV48">
        <v>0</v>
      </c>
      <c r="AW48">
        <v>0</v>
      </c>
      <c r="AX48">
        <v>0</v>
      </c>
      <c r="AY48">
        <v>5.3774959999999998</v>
      </c>
      <c r="AZ48">
        <v>0</v>
      </c>
      <c r="BA48">
        <v>0</v>
      </c>
      <c r="BB48">
        <v>5.1818080000000002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2106.3488480000001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368.71577200000002</v>
      </c>
      <c r="L49">
        <v>368.71654599999999</v>
      </c>
      <c r="M49">
        <v>65.641621999999998</v>
      </c>
      <c r="N49">
        <v>98.200203999999999</v>
      </c>
      <c r="O49">
        <v>92.773516000000001</v>
      </c>
      <c r="P49">
        <v>131.029574</v>
      </c>
      <c r="Q49">
        <v>12.672105</v>
      </c>
      <c r="R49">
        <v>24.483007000000001</v>
      </c>
      <c r="S49">
        <v>15.620889</v>
      </c>
      <c r="T49">
        <v>2.3486020000000001</v>
      </c>
      <c r="U49">
        <v>400.37939999999998</v>
      </c>
      <c r="V49">
        <v>9.2569839999999992</v>
      </c>
      <c r="W49">
        <v>32.820183</v>
      </c>
      <c r="X49">
        <v>105.91766200000001</v>
      </c>
      <c r="Y49">
        <v>0</v>
      </c>
      <c r="Z49">
        <v>0</v>
      </c>
      <c r="AA49">
        <v>0</v>
      </c>
      <c r="AB49">
        <v>15.634728000000001</v>
      </c>
      <c r="AC49">
        <v>11.217119</v>
      </c>
      <c r="AD49">
        <v>0</v>
      </c>
      <c r="AE49">
        <v>38.152355</v>
      </c>
      <c r="AF49">
        <v>8.9190850000000008</v>
      </c>
      <c r="AG49">
        <v>49.274509000000002</v>
      </c>
      <c r="AH49">
        <v>0</v>
      </c>
      <c r="AI49">
        <v>0</v>
      </c>
      <c r="AJ49">
        <v>0</v>
      </c>
      <c r="AK49">
        <v>66.565759</v>
      </c>
      <c r="AL49">
        <v>51.693429000000002</v>
      </c>
      <c r="AM49">
        <v>18.709627000000001</v>
      </c>
      <c r="AN49">
        <v>0.75401799999999997</v>
      </c>
      <c r="AO49">
        <v>0</v>
      </c>
      <c r="AP49">
        <v>0.743313</v>
      </c>
      <c r="AQ49">
        <v>0</v>
      </c>
      <c r="AR49">
        <v>39.504100999999999</v>
      </c>
      <c r="AS49">
        <v>30.907491</v>
      </c>
      <c r="AT49">
        <v>17.734369000000001</v>
      </c>
      <c r="AU49">
        <v>0</v>
      </c>
      <c r="AV49">
        <v>0</v>
      </c>
      <c r="AW49">
        <v>0</v>
      </c>
      <c r="AX49">
        <v>0</v>
      </c>
      <c r="AY49">
        <v>5.3774959999999998</v>
      </c>
      <c r="AZ49">
        <v>0</v>
      </c>
      <c r="BA49">
        <v>0</v>
      </c>
      <c r="BB49">
        <v>5.1818080000000002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2088.9452729999998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368.71577200000002</v>
      </c>
      <c r="L50">
        <v>368.71654599999999</v>
      </c>
      <c r="M50">
        <v>65.641621999999998</v>
      </c>
      <c r="N50">
        <v>98.200203999999999</v>
      </c>
      <c r="O50">
        <v>92.773516000000001</v>
      </c>
      <c r="P50">
        <v>131.029574</v>
      </c>
      <c r="Q50">
        <v>12.672105</v>
      </c>
      <c r="R50">
        <v>24.483007000000001</v>
      </c>
      <c r="S50">
        <v>15.620889</v>
      </c>
      <c r="T50">
        <v>2.3486020000000001</v>
      </c>
      <c r="U50">
        <v>400.37939999999998</v>
      </c>
      <c r="V50">
        <v>9.2569839999999992</v>
      </c>
      <c r="W50">
        <v>32.820183</v>
      </c>
      <c r="X50">
        <v>105.91766200000001</v>
      </c>
      <c r="Y50">
        <v>0</v>
      </c>
      <c r="Z50">
        <v>0</v>
      </c>
      <c r="AA50">
        <v>0</v>
      </c>
      <c r="AB50">
        <v>15.634728000000001</v>
      </c>
      <c r="AC50">
        <v>11.217119</v>
      </c>
      <c r="AD50">
        <v>0</v>
      </c>
      <c r="AE50">
        <v>38.152355</v>
      </c>
      <c r="AF50">
        <v>8.9190850000000008</v>
      </c>
      <c r="AG50">
        <v>49.274509000000002</v>
      </c>
      <c r="AH50">
        <v>0</v>
      </c>
      <c r="AI50">
        <v>0</v>
      </c>
      <c r="AJ50">
        <v>0</v>
      </c>
      <c r="AK50">
        <v>66.565759</v>
      </c>
      <c r="AL50">
        <v>51.693429000000002</v>
      </c>
      <c r="AM50">
        <v>18.709627000000001</v>
      </c>
      <c r="AN50">
        <v>0.75401799999999997</v>
      </c>
      <c r="AO50">
        <v>0</v>
      </c>
      <c r="AP50">
        <v>6.6898179999999998</v>
      </c>
      <c r="AQ50">
        <v>0</v>
      </c>
      <c r="AR50">
        <v>33.631869999999999</v>
      </c>
      <c r="AS50">
        <v>30.907491</v>
      </c>
      <c r="AT50">
        <v>17.997579999999999</v>
      </c>
      <c r="AU50">
        <v>0</v>
      </c>
      <c r="AV50">
        <v>0</v>
      </c>
      <c r="AW50">
        <v>0</v>
      </c>
      <c r="AX50">
        <v>0</v>
      </c>
      <c r="AY50">
        <v>5.3774959999999998</v>
      </c>
      <c r="AZ50">
        <v>0</v>
      </c>
      <c r="BA50">
        <v>0</v>
      </c>
      <c r="BB50">
        <v>5.1818080000000002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2089.2827580000003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368.71577200000002</v>
      </c>
      <c r="L51">
        <v>368.71654599999999</v>
      </c>
      <c r="M51">
        <v>93.862802000000002</v>
      </c>
      <c r="N51">
        <v>120.287898</v>
      </c>
      <c r="O51">
        <v>126.284015</v>
      </c>
      <c r="P51">
        <v>145.053877</v>
      </c>
      <c r="Q51">
        <v>12.672105</v>
      </c>
      <c r="R51">
        <v>24.483007000000001</v>
      </c>
      <c r="S51">
        <v>15.620889</v>
      </c>
      <c r="T51">
        <v>2.3486020000000001</v>
      </c>
      <c r="U51">
        <v>400.37939999999998</v>
      </c>
      <c r="V51">
        <v>9.2569839999999992</v>
      </c>
      <c r="W51">
        <v>32.820183</v>
      </c>
      <c r="X51">
        <v>105.91766200000001</v>
      </c>
      <c r="Y51">
        <v>0</v>
      </c>
      <c r="Z51">
        <v>0</v>
      </c>
      <c r="AA51">
        <v>13.587135999999999</v>
      </c>
      <c r="AB51">
        <v>15.634728000000001</v>
      </c>
      <c r="AC51">
        <v>11.217119</v>
      </c>
      <c r="AD51">
        <v>0</v>
      </c>
      <c r="AE51">
        <v>38.152355</v>
      </c>
      <c r="AF51">
        <v>8.9190850000000008</v>
      </c>
      <c r="AG51">
        <v>49.274509000000002</v>
      </c>
      <c r="AH51">
        <v>0</v>
      </c>
      <c r="AI51">
        <v>0</v>
      </c>
      <c r="AJ51">
        <v>0</v>
      </c>
      <c r="AK51">
        <v>66.565759</v>
      </c>
      <c r="AL51">
        <v>51.693429000000002</v>
      </c>
      <c r="AM51">
        <v>18.709627000000001</v>
      </c>
      <c r="AN51">
        <v>0.75401799999999997</v>
      </c>
      <c r="AO51">
        <v>0</v>
      </c>
      <c r="AP51">
        <v>6.6898179999999998</v>
      </c>
      <c r="AQ51">
        <v>0</v>
      </c>
      <c r="AR51">
        <v>33.631869999999999</v>
      </c>
      <c r="AS51">
        <v>30.907491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5.3774959999999998</v>
      </c>
      <c r="AZ51">
        <v>0</v>
      </c>
      <c r="BA51">
        <v>0</v>
      </c>
      <c r="BB51">
        <v>5.1818080000000002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2202.0579630000007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368.71577200000002</v>
      </c>
      <c r="L52">
        <v>368.71654599999999</v>
      </c>
      <c r="M52">
        <v>93.862802000000002</v>
      </c>
      <c r="N52">
        <v>120.287898</v>
      </c>
      <c r="O52">
        <v>126.284015</v>
      </c>
      <c r="P52">
        <v>145.05431400000001</v>
      </c>
      <c r="Q52">
        <v>12.672105</v>
      </c>
      <c r="R52">
        <v>24.483007000000001</v>
      </c>
      <c r="S52">
        <v>15.620889</v>
      </c>
      <c r="T52">
        <v>2.3486020000000001</v>
      </c>
      <c r="U52">
        <v>400.37939999999998</v>
      </c>
      <c r="V52">
        <v>9.2569839999999992</v>
      </c>
      <c r="W52">
        <v>32.820183</v>
      </c>
      <c r="X52">
        <v>105.91766200000001</v>
      </c>
      <c r="Y52">
        <v>0</v>
      </c>
      <c r="Z52">
        <v>0</v>
      </c>
      <c r="AA52">
        <v>13.587135999999999</v>
      </c>
      <c r="AB52">
        <v>15.634728000000001</v>
      </c>
      <c r="AC52">
        <v>11.217119</v>
      </c>
      <c r="AD52">
        <v>0</v>
      </c>
      <c r="AE52">
        <v>38.152355</v>
      </c>
      <c r="AF52">
        <v>8.9190850000000008</v>
      </c>
      <c r="AG52">
        <v>49.274509000000002</v>
      </c>
      <c r="AH52">
        <v>0</v>
      </c>
      <c r="AI52">
        <v>0</v>
      </c>
      <c r="AJ52">
        <v>0</v>
      </c>
      <c r="AK52">
        <v>66.565759</v>
      </c>
      <c r="AL52">
        <v>51.693429000000002</v>
      </c>
      <c r="AM52">
        <v>18.709627000000001</v>
      </c>
      <c r="AN52">
        <v>0.75401799999999997</v>
      </c>
      <c r="AO52">
        <v>0</v>
      </c>
      <c r="AP52">
        <v>6.6898179999999998</v>
      </c>
      <c r="AQ52">
        <v>0</v>
      </c>
      <c r="AR52">
        <v>33.631869999999999</v>
      </c>
      <c r="AS52">
        <v>30.907491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5.3774959999999998</v>
      </c>
      <c r="AZ52">
        <v>0</v>
      </c>
      <c r="BA52">
        <v>0</v>
      </c>
      <c r="BB52">
        <v>5.1818080000000002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2202.0584000000008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368.71577200000002</v>
      </c>
      <c r="L53">
        <v>368.71654599999999</v>
      </c>
      <c r="M53">
        <v>93.862802000000002</v>
      </c>
      <c r="N53">
        <v>120.287898</v>
      </c>
      <c r="O53">
        <v>126.284015</v>
      </c>
      <c r="P53">
        <v>145.05431400000001</v>
      </c>
      <c r="Q53">
        <v>12.672105</v>
      </c>
      <c r="R53">
        <v>24.483007000000001</v>
      </c>
      <c r="S53">
        <v>15.620889</v>
      </c>
      <c r="T53">
        <v>2.3486020000000001</v>
      </c>
      <c r="U53">
        <v>400.37939999999998</v>
      </c>
      <c r="V53">
        <v>9.2569839999999992</v>
      </c>
      <c r="W53">
        <v>32.820183</v>
      </c>
      <c r="X53">
        <v>105.91766200000001</v>
      </c>
      <c r="Y53">
        <v>0</v>
      </c>
      <c r="Z53">
        <v>0</v>
      </c>
      <c r="AA53">
        <v>27.174271999999998</v>
      </c>
      <c r="AB53">
        <v>15.634728000000001</v>
      </c>
      <c r="AC53">
        <v>11.217119</v>
      </c>
      <c r="AD53">
        <v>0</v>
      </c>
      <c r="AE53">
        <v>38.152355</v>
      </c>
      <c r="AF53">
        <v>8.9190850000000008</v>
      </c>
      <c r="AG53">
        <v>49.274509000000002</v>
      </c>
      <c r="AH53">
        <v>0</v>
      </c>
      <c r="AI53">
        <v>0</v>
      </c>
      <c r="AJ53">
        <v>0</v>
      </c>
      <c r="AK53">
        <v>66.565759</v>
      </c>
      <c r="AL53">
        <v>51.693429000000002</v>
      </c>
      <c r="AM53">
        <v>18.709627000000001</v>
      </c>
      <c r="AN53">
        <v>0.75401799999999997</v>
      </c>
      <c r="AO53">
        <v>0</v>
      </c>
      <c r="AP53">
        <v>6.6898179999999998</v>
      </c>
      <c r="AQ53">
        <v>0</v>
      </c>
      <c r="AR53">
        <v>33.631869999999999</v>
      </c>
      <c r="AS53">
        <v>30.907491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5.3774959999999998</v>
      </c>
      <c r="AZ53">
        <v>0</v>
      </c>
      <c r="BA53">
        <v>0</v>
      </c>
      <c r="BB53">
        <v>5.1818080000000002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2215.6455360000004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368.71577200000002</v>
      </c>
      <c r="L54">
        <v>368.71654599999999</v>
      </c>
      <c r="M54">
        <v>93.862802000000002</v>
      </c>
      <c r="N54">
        <v>120.287898</v>
      </c>
      <c r="O54">
        <v>126.284015</v>
      </c>
      <c r="P54">
        <v>145.05431400000001</v>
      </c>
      <c r="Q54">
        <v>12.672105</v>
      </c>
      <c r="R54">
        <v>24.483007000000001</v>
      </c>
      <c r="S54">
        <v>15.620889</v>
      </c>
      <c r="T54">
        <v>2.3486020000000001</v>
      </c>
      <c r="U54">
        <v>400.37939999999998</v>
      </c>
      <c r="V54">
        <v>9.2569839999999992</v>
      </c>
      <c r="W54">
        <v>32.820183</v>
      </c>
      <c r="X54">
        <v>105.91766200000001</v>
      </c>
      <c r="Y54">
        <v>0</v>
      </c>
      <c r="Z54">
        <v>0</v>
      </c>
      <c r="AA54">
        <v>27.174271999999998</v>
      </c>
      <c r="AB54">
        <v>15.634728000000001</v>
      </c>
      <c r="AC54">
        <v>11.217119</v>
      </c>
      <c r="AD54">
        <v>0</v>
      </c>
      <c r="AE54">
        <v>38.152355</v>
      </c>
      <c r="AF54">
        <v>8.9190850000000008</v>
      </c>
      <c r="AG54">
        <v>49.274509000000002</v>
      </c>
      <c r="AH54">
        <v>0</v>
      </c>
      <c r="AI54">
        <v>0</v>
      </c>
      <c r="AJ54">
        <v>0</v>
      </c>
      <c r="AK54">
        <v>66.565759</v>
      </c>
      <c r="AL54">
        <v>51.693429000000002</v>
      </c>
      <c r="AM54">
        <v>18.709627000000001</v>
      </c>
      <c r="AN54">
        <v>0.75401799999999997</v>
      </c>
      <c r="AO54">
        <v>0</v>
      </c>
      <c r="AP54">
        <v>0</v>
      </c>
      <c r="AQ54">
        <v>0</v>
      </c>
      <c r="AR54">
        <v>39.504100999999999</v>
      </c>
      <c r="AS54">
        <v>30.907491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5.3774959999999998</v>
      </c>
      <c r="AZ54">
        <v>0</v>
      </c>
      <c r="BA54">
        <v>0</v>
      </c>
      <c r="BB54">
        <v>5.1818080000000002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2214.8279490000004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368.71577200000002</v>
      </c>
      <c r="L55">
        <v>368.71654599999999</v>
      </c>
      <c r="M55">
        <v>93.862802000000002</v>
      </c>
      <c r="N55">
        <v>120.287898</v>
      </c>
      <c r="O55">
        <v>126.284015</v>
      </c>
      <c r="P55">
        <v>145.05431400000001</v>
      </c>
      <c r="Q55">
        <v>12.672105</v>
      </c>
      <c r="R55">
        <v>24.483007000000001</v>
      </c>
      <c r="S55">
        <v>15.620889</v>
      </c>
      <c r="T55">
        <v>2.3486020000000001</v>
      </c>
      <c r="U55">
        <v>400.37939999999998</v>
      </c>
      <c r="V55">
        <v>9.2569839999999992</v>
      </c>
      <c r="W55">
        <v>32.820183</v>
      </c>
      <c r="X55">
        <v>114.764016</v>
      </c>
      <c r="Y55">
        <v>0</v>
      </c>
      <c r="Z55">
        <v>0</v>
      </c>
      <c r="AA55">
        <v>27.174271999999998</v>
      </c>
      <c r="AB55">
        <v>15.634728000000001</v>
      </c>
      <c r="AC55">
        <v>11.217119</v>
      </c>
      <c r="AD55">
        <v>0</v>
      </c>
      <c r="AE55">
        <v>38.152355</v>
      </c>
      <c r="AF55">
        <v>0</v>
      </c>
      <c r="AG55">
        <v>49.274509000000002</v>
      </c>
      <c r="AH55">
        <v>0</v>
      </c>
      <c r="AI55">
        <v>0</v>
      </c>
      <c r="AJ55">
        <v>0</v>
      </c>
      <c r="AK55">
        <v>66.565759</v>
      </c>
      <c r="AL55">
        <v>67.426212000000007</v>
      </c>
      <c r="AM55">
        <v>18.709627000000001</v>
      </c>
      <c r="AN55">
        <v>0.75401799999999997</v>
      </c>
      <c r="AO55">
        <v>0</v>
      </c>
      <c r="AP55">
        <v>0</v>
      </c>
      <c r="AQ55">
        <v>0</v>
      </c>
      <c r="AR55">
        <v>39.504100999999999</v>
      </c>
      <c r="AS55">
        <v>30.907491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5.3774959999999998</v>
      </c>
      <c r="AZ55">
        <v>0</v>
      </c>
      <c r="BA55">
        <v>0</v>
      </c>
      <c r="BB55">
        <v>5.1818080000000002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2230.4880010000006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368.71577200000002</v>
      </c>
      <c r="L56">
        <v>368.71654599999999</v>
      </c>
      <c r="M56">
        <v>93.862802000000002</v>
      </c>
      <c r="N56">
        <v>120.287898</v>
      </c>
      <c r="O56">
        <v>126.284015</v>
      </c>
      <c r="P56">
        <v>145.05431400000001</v>
      </c>
      <c r="Q56">
        <v>12.672105</v>
      </c>
      <c r="R56">
        <v>24.483007000000001</v>
      </c>
      <c r="S56">
        <v>15.620889</v>
      </c>
      <c r="T56">
        <v>2.3486020000000001</v>
      </c>
      <c r="U56">
        <v>400.37939999999998</v>
      </c>
      <c r="V56">
        <v>9.2569839999999992</v>
      </c>
      <c r="W56">
        <v>35.803106</v>
      </c>
      <c r="X56">
        <v>114.764016</v>
      </c>
      <c r="Y56">
        <v>0</v>
      </c>
      <c r="Z56">
        <v>0</v>
      </c>
      <c r="AA56">
        <v>31.324369000000001</v>
      </c>
      <c r="AB56">
        <v>15.634728000000001</v>
      </c>
      <c r="AC56">
        <v>0</v>
      </c>
      <c r="AD56">
        <v>0</v>
      </c>
      <c r="AE56">
        <v>38.152355</v>
      </c>
      <c r="AF56">
        <v>0</v>
      </c>
      <c r="AG56">
        <v>49.274509000000002</v>
      </c>
      <c r="AH56">
        <v>0</v>
      </c>
      <c r="AI56">
        <v>0</v>
      </c>
      <c r="AJ56">
        <v>0</v>
      </c>
      <c r="AK56">
        <v>66.565759</v>
      </c>
      <c r="AL56">
        <v>67.426212000000007</v>
      </c>
      <c r="AM56">
        <v>18.709627000000001</v>
      </c>
      <c r="AN56">
        <v>0.75401799999999997</v>
      </c>
      <c r="AO56">
        <v>0</v>
      </c>
      <c r="AP56">
        <v>0</v>
      </c>
      <c r="AQ56">
        <v>0</v>
      </c>
      <c r="AR56">
        <v>39.504100999999999</v>
      </c>
      <c r="AS56">
        <v>30.907491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5.3774959999999998</v>
      </c>
      <c r="AZ56">
        <v>0</v>
      </c>
      <c r="BA56">
        <v>0</v>
      </c>
      <c r="BB56">
        <v>5.1818080000000002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2226.4039020000005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368.71577200000002</v>
      </c>
      <c r="L57">
        <v>368.71654599999999</v>
      </c>
      <c r="M57">
        <v>93.862802000000002</v>
      </c>
      <c r="N57">
        <v>120.287898</v>
      </c>
      <c r="O57">
        <v>126.284015</v>
      </c>
      <c r="P57">
        <v>145.05431400000001</v>
      </c>
      <c r="Q57">
        <v>12.672105</v>
      </c>
      <c r="R57">
        <v>24.483007000000001</v>
      </c>
      <c r="S57">
        <v>15.620889</v>
      </c>
      <c r="T57">
        <v>2.3486020000000001</v>
      </c>
      <c r="U57">
        <v>400.37939999999998</v>
      </c>
      <c r="V57">
        <v>9.2569839999999992</v>
      </c>
      <c r="W57">
        <v>32.820183</v>
      </c>
      <c r="X57">
        <v>105.91766200000001</v>
      </c>
      <c r="Y57">
        <v>0</v>
      </c>
      <c r="Z57">
        <v>0</v>
      </c>
      <c r="AA57">
        <v>40.761408000000003</v>
      </c>
      <c r="AB57">
        <v>15.634728000000001</v>
      </c>
      <c r="AC57">
        <v>0</v>
      </c>
      <c r="AD57">
        <v>0</v>
      </c>
      <c r="AE57">
        <v>38.152355</v>
      </c>
      <c r="AF57">
        <v>0</v>
      </c>
      <c r="AG57">
        <v>49.274509000000002</v>
      </c>
      <c r="AH57">
        <v>0</v>
      </c>
      <c r="AI57">
        <v>0</v>
      </c>
      <c r="AJ57">
        <v>0</v>
      </c>
      <c r="AK57">
        <v>66.565759</v>
      </c>
      <c r="AL57">
        <v>74.168833000000006</v>
      </c>
      <c r="AM57">
        <v>18.709627000000001</v>
      </c>
      <c r="AN57">
        <v>0.75401799999999997</v>
      </c>
      <c r="AO57">
        <v>0</v>
      </c>
      <c r="AP57">
        <v>0</v>
      </c>
      <c r="AQ57">
        <v>0</v>
      </c>
      <c r="AR57">
        <v>34.165709</v>
      </c>
      <c r="AS57">
        <v>36.643920999999999</v>
      </c>
      <c r="AT57">
        <v>19.341972999999999</v>
      </c>
      <c r="AU57">
        <v>0</v>
      </c>
      <c r="AV57">
        <v>0</v>
      </c>
      <c r="AW57">
        <v>0</v>
      </c>
      <c r="AX57">
        <v>0</v>
      </c>
      <c r="AY57">
        <v>5.3774959999999998</v>
      </c>
      <c r="AZ57">
        <v>0</v>
      </c>
      <c r="BA57">
        <v>0</v>
      </c>
      <c r="BB57">
        <v>5.1818080000000002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2231.1523230000007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368.71577200000002</v>
      </c>
      <c r="L58">
        <v>368.71654599999999</v>
      </c>
      <c r="M58">
        <v>93.862802000000002</v>
      </c>
      <c r="N58">
        <v>120.287898</v>
      </c>
      <c r="O58">
        <v>126.284015</v>
      </c>
      <c r="P58">
        <v>145.05431400000001</v>
      </c>
      <c r="Q58">
        <v>12.672105</v>
      </c>
      <c r="R58">
        <v>24.483007000000001</v>
      </c>
      <c r="S58">
        <v>15.620889</v>
      </c>
      <c r="T58">
        <v>2.3486020000000001</v>
      </c>
      <c r="U58">
        <v>400.37939999999998</v>
      </c>
      <c r="V58">
        <v>9.2569839999999992</v>
      </c>
      <c r="W58">
        <v>32.820183</v>
      </c>
      <c r="X58">
        <v>105.91766200000001</v>
      </c>
      <c r="Y58">
        <v>0</v>
      </c>
      <c r="Z58">
        <v>0</v>
      </c>
      <c r="AA58">
        <v>40.761408000000003</v>
      </c>
      <c r="AB58">
        <v>15.634728000000001</v>
      </c>
      <c r="AC58">
        <v>0</v>
      </c>
      <c r="AD58">
        <v>0</v>
      </c>
      <c r="AE58">
        <v>38.152355</v>
      </c>
      <c r="AF58">
        <v>0</v>
      </c>
      <c r="AG58">
        <v>49.274509000000002</v>
      </c>
      <c r="AH58">
        <v>0</v>
      </c>
      <c r="AI58">
        <v>0</v>
      </c>
      <c r="AJ58">
        <v>0</v>
      </c>
      <c r="AK58">
        <v>66.565759</v>
      </c>
      <c r="AL58">
        <v>76.764741999999998</v>
      </c>
      <c r="AM58">
        <v>18.709627000000001</v>
      </c>
      <c r="AN58">
        <v>0.75401799999999997</v>
      </c>
      <c r="AO58">
        <v>0</v>
      </c>
      <c r="AP58">
        <v>0</v>
      </c>
      <c r="AQ58">
        <v>0</v>
      </c>
      <c r="AR58">
        <v>34.165709</v>
      </c>
      <c r="AS58">
        <v>36.643920999999999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5.3774959999999998</v>
      </c>
      <c r="AZ58">
        <v>0</v>
      </c>
      <c r="BA58">
        <v>0</v>
      </c>
      <c r="BB58">
        <v>5.1818080000000002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2233.7482320000004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368.71577200000002</v>
      </c>
      <c r="L59">
        <v>368.71654599999999</v>
      </c>
      <c r="M59">
        <v>93.862802000000002</v>
      </c>
      <c r="N59">
        <v>120.287898</v>
      </c>
      <c r="O59">
        <v>126.284015</v>
      </c>
      <c r="P59">
        <v>145.05431400000001</v>
      </c>
      <c r="Q59">
        <v>12.672105</v>
      </c>
      <c r="R59">
        <v>24.483007000000001</v>
      </c>
      <c r="S59">
        <v>15.620889</v>
      </c>
      <c r="T59">
        <v>2.3486020000000001</v>
      </c>
      <c r="U59">
        <v>400.37939999999998</v>
      </c>
      <c r="V59">
        <v>9.2569839999999992</v>
      </c>
      <c r="W59">
        <v>32.820183</v>
      </c>
      <c r="X59">
        <v>105.91766200000001</v>
      </c>
      <c r="Y59">
        <v>0</v>
      </c>
      <c r="Z59">
        <v>0</v>
      </c>
      <c r="AA59">
        <v>40.761408000000003</v>
      </c>
      <c r="AB59">
        <v>15.634728000000001</v>
      </c>
      <c r="AC59">
        <v>0</v>
      </c>
      <c r="AD59">
        <v>0</v>
      </c>
      <c r="AE59">
        <v>38.152355</v>
      </c>
      <c r="AF59">
        <v>0</v>
      </c>
      <c r="AG59">
        <v>49.274509000000002</v>
      </c>
      <c r="AH59">
        <v>0</v>
      </c>
      <c r="AI59">
        <v>0</v>
      </c>
      <c r="AJ59">
        <v>0</v>
      </c>
      <c r="AK59">
        <v>66.565759</v>
      </c>
      <c r="AL59">
        <v>76.764741999999998</v>
      </c>
      <c r="AM59">
        <v>18.709627000000001</v>
      </c>
      <c r="AN59">
        <v>0.75401799999999997</v>
      </c>
      <c r="AO59">
        <v>0</v>
      </c>
      <c r="AP59">
        <v>0</v>
      </c>
      <c r="AQ59">
        <v>0</v>
      </c>
      <c r="AR59">
        <v>34.165709</v>
      </c>
      <c r="AS59">
        <v>36.643920999999999</v>
      </c>
      <c r="AT59">
        <v>19.341972999999999</v>
      </c>
      <c r="AU59">
        <v>0</v>
      </c>
      <c r="AV59">
        <v>0</v>
      </c>
      <c r="AW59">
        <v>0</v>
      </c>
      <c r="AX59">
        <v>0</v>
      </c>
      <c r="AY59">
        <v>5.3774959999999998</v>
      </c>
      <c r="AZ59">
        <v>0</v>
      </c>
      <c r="BA59">
        <v>0</v>
      </c>
      <c r="BB59">
        <v>5.1818080000000002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2233.7482320000004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368.71577200000002</v>
      </c>
      <c r="L60">
        <v>368.71654599999999</v>
      </c>
      <c r="M60">
        <v>93.862802000000002</v>
      </c>
      <c r="N60">
        <v>120.287898</v>
      </c>
      <c r="O60">
        <v>126.284015</v>
      </c>
      <c r="P60">
        <v>145.05431400000001</v>
      </c>
      <c r="Q60">
        <v>12.672105</v>
      </c>
      <c r="R60">
        <v>30.291312999999999</v>
      </c>
      <c r="S60">
        <v>15.620889</v>
      </c>
      <c r="T60">
        <v>2.3486020000000001</v>
      </c>
      <c r="U60">
        <v>400.37939999999998</v>
      </c>
      <c r="V60">
        <v>9.2569839999999992</v>
      </c>
      <c r="W60">
        <v>32.820183</v>
      </c>
      <c r="X60">
        <v>105.91766200000001</v>
      </c>
      <c r="Y60">
        <v>0</v>
      </c>
      <c r="Z60">
        <v>0</v>
      </c>
      <c r="AA60">
        <v>40.761408000000003</v>
      </c>
      <c r="AB60">
        <v>15.634728000000001</v>
      </c>
      <c r="AC60">
        <v>0</v>
      </c>
      <c r="AD60">
        <v>0</v>
      </c>
      <c r="AE60">
        <v>38.152355</v>
      </c>
      <c r="AF60">
        <v>0</v>
      </c>
      <c r="AG60">
        <v>49.274509000000002</v>
      </c>
      <c r="AH60">
        <v>0</v>
      </c>
      <c r="AI60">
        <v>0</v>
      </c>
      <c r="AJ60">
        <v>0</v>
      </c>
      <c r="AK60">
        <v>66.565759</v>
      </c>
      <c r="AL60">
        <v>76.764741999999998</v>
      </c>
      <c r="AM60">
        <v>18.709627000000001</v>
      </c>
      <c r="AN60">
        <v>0.75401799999999997</v>
      </c>
      <c r="AO60">
        <v>0</v>
      </c>
      <c r="AP60">
        <v>0</v>
      </c>
      <c r="AQ60">
        <v>0</v>
      </c>
      <c r="AR60">
        <v>34.165709</v>
      </c>
      <c r="AS60">
        <v>36.643920999999999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5.3774959999999998</v>
      </c>
      <c r="AZ60">
        <v>0</v>
      </c>
      <c r="BA60">
        <v>0</v>
      </c>
      <c r="BB60">
        <v>5.1818080000000002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2239.5565380000003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368.71577200000002</v>
      </c>
      <c r="L61">
        <v>368.71654599999999</v>
      </c>
      <c r="M61">
        <v>93.862802000000002</v>
      </c>
      <c r="N61">
        <v>120.287898</v>
      </c>
      <c r="O61">
        <v>126.284015</v>
      </c>
      <c r="P61">
        <v>145.05431400000001</v>
      </c>
      <c r="Q61">
        <v>15.589072</v>
      </c>
      <c r="R61">
        <v>30.291312999999999</v>
      </c>
      <c r="S61">
        <v>19.098388</v>
      </c>
      <c r="T61">
        <v>2.3486020000000001</v>
      </c>
      <c r="U61">
        <v>400.37939999999998</v>
      </c>
      <c r="V61">
        <v>9.0394839999999999</v>
      </c>
      <c r="W61">
        <v>39.5535</v>
      </c>
      <c r="X61">
        <v>142.53661399999999</v>
      </c>
      <c r="Y61">
        <v>0</v>
      </c>
      <c r="Z61">
        <v>0</v>
      </c>
      <c r="AA61">
        <v>40.761408000000003</v>
      </c>
      <c r="AB61">
        <v>15.634728000000001</v>
      </c>
      <c r="AC61">
        <v>0</v>
      </c>
      <c r="AD61">
        <v>0</v>
      </c>
      <c r="AE61">
        <v>38.152355</v>
      </c>
      <c r="AF61">
        <v>0</v>
      </c>
      <c r="AG61">
        <v>49.274509000000002</v>
      </c>
      <c r="AH61">
        <v>0</v>
      </c>
      <c r="AI61">
        <v>0</v>
      </c>
      <c r="AJ61">
        <v>0</v>
      </c>
      <c r="AK61">
        <v>66.565759</v>
      </c>
      <c r="AL61">
        <v>76.764741999999998</v>
      </c>
      <c r="AM61">
        <v>18.709627000000001</v>
      </c>
      <c r="AN61">
        <v>0.75401799999999997</v>
      </c>
      <c r="AO61">
        <v>0</v>
      </c>
      <c r="AP61">
        <v>2.1060539999999999</v>
      </c>
      <c r="AQ61">
        <v>0</v>
      </c>
      <c r="AR61">
        <v>34.165709</v>
      </c>
      <c r="AS61">
        <v>30.907491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5.3774959999999998</v>
      </c>
      <c r="AZ61">
        <v>0</v>
      </c>
      <c r="BA61">
        <v>0</v>
      </c>
      <c r="BB61">
        <v>5.1818080000000002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2285.4553969999993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368.71577200000002</v>
      </c>
      <c r="L62">
        <v>368.71654599999999</v>
      </c>
      <c r="M62">
        <v>93.862802000000002</v>
      </c>
      <c r="N62">
        <v>120.287898</v>
      </c>
      <c r="O62">
        <v>126.284015</v>
      </c>
      <c r="P62">
        <v>145.05431400000001</v>
      </c>
      <c r="Q62">
        <v>15.589072</v>
      </c>
      <c r="R62">
        <v>30.291312999999999</v>
      </c>
      <c r="S62">
        <v>19.098388</v>
      </c>
      <c r="T62">
        <v>2.3486020000000001</v>
      </c>
      <c r="U62">
        <v>400.37939999999998</v>
      </c>
      <c r="V62">
        <v>9.0394839999999999</v>
      </c>
      <c r="W62">
        <v>39.5535</v>
      </c>
      <c r="X62">
        <v>142.93892700000001</v>
      </c>
      <c r="Y62">
        <v>0</v>
      </c>
      <c r="Z62">
        <v>0</v>
      </c>
      <c r="AA62">
        <v>40.761408000000003</v>
      </c>
      <c r="AB62">
        <v>15.634728000000001</v>
      </c>
      <c r="AC62">
        <v>0</v>
      </c>
      <c r="AD62">
        <v>0</v>
      </c>
      <c r="AE62">
        <v>38.152355</v>
      </c>
      <c r="AF62">
        <v>0</v>
      </c>
      <c r="AG62">
        <v>49.274509000000002</v>
      </c>
      <c r="AH62">
        <v>0</v>
      </c>
      <c r="AI62">
        <v>0</v>
      </c>
      <c r="AJ62">
        <v>0</v>
      </c>
      <c r="AK62">
        <v>66.565759</v>
      </c>
      <c r="AL62">
        <v>76.764741999999998</v>
      </c>
      <c r="AM62">
        <v>18.709627000000001</v>
      </c>
      <c r="AN62">
        <v>0.75401799999999997</v>
      </c>
      <c r="AO62">
        <v>0</v>
      </c>
      <c r="AP62">
        <v>2.1060539999999999</v>
      </c>
      <c r="AQ62">
        <v>0</v>
      </c>
      <c r="AR62">
        <v>34.165709</v>
      </c>
      <c r="AS62">
        <v>30.907491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5.3774959999999998</v>
      </c>
      <c r="AZ62">
        <v>0</v>
      </c>
      <c r="BA62">
        <v>0</v>
      </c>
      <c r="BB62">
        <v>5.1818080000000002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2285.8577099999993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368.71577200000002</v>
      </c>
      <c r="L63">
        <v>442.31769200000002</v>
      </c>
      <c r="M63">
        <v>93.862802000000002</v>
      </c>
      <c r="N63">
        <v>120.287898</v>
      </c>
      <c r="O63">
        <v>126.284015</v>
      </c>
      <c r="P63">
        <v>138.62908899999999</v>
      </c>
      <c r="Q63">
        <v>15.589072</v>
      </c>
      <c r="R63">
        <v>31.965465999999999</v>
      </c>
      <c r="S63">
        <v>19.098388</v>
      </c>
      <c r="T63">
        <v>2.9883389999999999</v>
      </c>
      <c r="U63">
        <v>400.37939999999998</v>
      </c>
      <c r="V63">
        <v>9.0394839999999999</v>
      </c>
      <c r="W63">
        <v>44.872549999999997</v>
      </c>
      <c r="X63">
        <v>142.93892700000001</v>
      </c>
      <c r="Y63">
        <v>0</v>
      </c>
      <c r="Z63">
        <v>0</v>
      </c>
      <c r="AA63">
        <v>40.761408000000003</v>
      </c>
      <c r="AB63">
        <v>15.634728000000001</v>
      </c>
      <c r="AC63">
        <v>0</v>
      </c>
      <c r="AD63">
        <v>0</v>
      </c>
      <c r="AE63">
        <v>38.152355</v>
      </c>
      <c r="AF63">
        <v>0</v>
      </c>
      <c r="AG63">
        <v>49.274509000000002</v>
      </c>
      <c r="AH63">
        <v>0</v>
      </c>
      <c r="AI63">
        <v>0</v>
      </c>
      <c r="AJ63">
        <v>0</v>
      </c>
      <c r="AK63">
        <v>66.565759</v>
      </c>
      <c r="AL63">
        <v>76.764741999999998</v>
      </c>
      <c r="AM63">
        <v>18.709627000000001</v>
      </c>
      <c r="AN63">
        <v>0.75401799999999997</v>
      </c>
      <c r="AO63">
        <v>0</v>
      </c>
      <c r="AP63">
        <v>0</v>
      </c>
      <c r="AQ63">
        <v>0</v>
      </c>
      <c r="AR63">
        <v>39.504100999999999</v>
      </c>
      <c r="AS63">
        <v>30.907491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5.3774959999999998</v>
      </c>
      <c r="AZ63">
        <v>0</v>
      </c>
      <c r="BA63">
        <v>0</v>
      </c>
      <c r="BB63">
        <v>5.1818080000000002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2363.898909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368.71577200000002</v>
      </c>
      <c r="L64">
        <v>461.65969200000001</v>
      </c>
      <c r="M64">
        <v>93.862802000000002</v>
      </c>
      <c r="N64">
        <v>120.287898</v>
      </c>
      <c r="O64">
        <v>126.284015</v>
      </c>
      <c r="P64">
        <v>138.62908899999999</v>
      </c>
      <c r="Q64">
        <v>15.589072</v>
      </c>
      <c r="R64">
        <v>31.965465999999999</v>
      </c>
      <c r="S64">
        <v>19.098388</v>
      </c>
      <c r="T64">
        <v>2.9883389999999999</v>
      </c>
      <c r="U64">
        <v>400.37939999999998</v>
      </c>
      <c r="V64">
        <v>9.0394839999999999</v>
      </c>
      <c r="W64">
        <v>44.872549999999997</v>
      </c>
      <c r="X64">
        <v>142.93892700000001</v>
      </c>
      <c r="Y64">
        <v>0</v>
      </c>
      <c r="Z64">
        <v>0</v>
      </c>
      <c r="AA64">
        <v>40.761408000000003</v>
      </c>
      <c r="AB64">
        <v>15.634728000000001</v>
      </c>
      <c r="AC64">
        <v>0</v>
      </c>
      <c r="AD64">
        <v>0</v>
      </c>
      <c r="AE64">
        <v>38.152355</v>
      </c>
      <c r="AF64">
        <v>0</v>
      </c>
      <c r="AG64">
        <v>49.274509000000002</v>
      </c>
      <c r="AH64">
        <v>0</v>
      </c>
      <c r="AI64">
        <v>0</v>
      </c>
      <c r="AJ64">
        <v>0</v>
      </c>
      <c r="AK64">
        <v>66.565759</v>
      </c>
      <c r="AL64">
        <v>76.764741999999998</v>
      </c>
      <c r="AM64">
        <v>18.709627000000001</v>
      </c>
      <c r="AN64">
        <v>0.75401799999999997</v>
      </c>
      <c r="AO64">
        <v>0</v>
      </c>
      <c r="AP64">
        <v>0</v>
      </c>
      <c r="AQ64">
        <v>0</v>
      </c>
      <c r="AR64">
        <v>39.504100999999999</v>
      </c>
      <c r="AS64">
        <v>30.907491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5.3774959999999998</v>
      </c>
      <c r="AZ64">
        <v>0</v>
      </c>
      <c r="BA64">
        <v>0</v>
      </c>
      <c r="BB64">
        <v>5.1818080000000002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2383.2409089999996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372.51976300000001</v>
      </c>
      <c r="L65">
        <v>522.73466800000006</v>
      </c>
      <c r="M65">
        <v>93.862802000000002</v>
      </c>
      <c r="N65">
        <v>120.287898</v>
      </c>
      <c r="O65">
        <v>126.284015</v>
      </c>
      <c r="P65">
        <v>138.62908899999999</v>
      </c>
      <c r="Q65">
        <v>19.427008000000001</v>
      </c>
      <c r="R65">
        <v>31.965465999999999</v>
      </c>
      <c r="S65">
        <v>24.114252</v>
      </c>
      <c r="T65">
        <v>2.9883389999999999</v>
      </c>
      <c r="U65">
        <v>400.37939999999998</v>
      </c>
      <c r="V65">
        <v>9.8131640000000004</v>
      </c>
      <c r="W65">
        <v>44.872549999999997</v>
      </c>
      <c r="X65">
        <v>142.93892700000001</v>
      </c>
      <c r="Y65">
        <v>0</v>
      </c>
      <c r="Z65">
        <v>0</v>
      </c>
      <c r="AA65">
        <v>40.761408000000003</v>
      </c>
      <c r="AB65">
        <v>3.956156</v>
      </c>
      <c r="AC65">
        <v>0</v>
      </c>
      <c r="AD65">
        <v>0</v>
      </c>
      <c r="AE65">
        <v>38.152355</v>
      </c>
      <c r="AF65">
        <v>0</v>
      </c>
      <c r="AG65">
        <v>49.274509000000002</v>
      </c>
      <c r="AH65">
        <v>0</v>
      </c>
      <c r="AI65">
        <v>0</v>
      </c>
      <c r="AJ65">
        <v>0</v>
      </c>
      <c r="AK65">
        <v>66.565759</v>
      </c>
      <c r="AL65">
        <v>76.764741999999998</v>
      </c>
      <c r="AM65">
        <v>18.709627000000001</v>
      </c>
      <c r="AN65">
        <v>0.75401799999999997</v>
      </c>
      <c r="AO65">
        <v>0</v>
      </c>
      <c r="AP65">
        <v>0</v>
      </c>
      <c r="AQ65">
        <v>0</v>
      </c>
      <c r="AR65">
        <v>39.504100999999999</v>
      </c>
      <c r="AS65">
        <v>33.998240000000003</v>
      </c>
      <c r="AT65">
        <v>16.843485999999999</v>
      </c>
      <c r="AU65">
        <v>0</v>
      </c>
      <c r="AV65">
        <v>0</v>
      </c>
      <c r="AW65">
        <v>0</v>
      </c>
      <c r="AX65">
        <v>0</v>
      </c>
      <c r="AY65">
        <v>5.3774959999999998</v>
      </c>
      <c r="AZ65">
        <v>0</v>
      </c>
      <c r="BA65">
        <v>0</v>
      </c>
      <c r="BB65">
        <v>5.1818080000000002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2446.6610460000002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411.20376299999998</v>
      </c>
      <c r="L66">
        <v>517.89916800000003</v>
      </c>
      <c r="M66">
        <v>93.862802000000002</v>
      </c>
      <c r="N66">
        <v>120.287898</v>
      </c>
      <c r="O66">
        <v>126.284015</v>
      </c>
      <c r="P66">
        <v>138.62908899999999</v>
      </c>
      <c r="Q66">
        <v>19.427008000000001</v>
      </c>
      <c r="R66">
        <v>27.129966</v>
      </c>
      <c r="S66">
        <v>24.114252</v>
      </c>
      <c r="T66">
        <v>2.9883389999999999</v>
      </c>
      <c r="U66">
        <v>400.37939999999998</v>
      </c>
      <c r="V66">
        <v>9.8131640000000004</v>
      </c>
      <c r="W66">
        <v>44.872549999999997</v>
      </c>
      <c r="X66">
        <v>142.93892700000001</v>
      </c>
      <c r="Y66">
        <v>0</v>
      </c>
      <c r="Z66">
        <v>0</v>
      </c>
      <c r="AA66">
        <v>40.761408000000003</v>
      </c>
      <c r="AB66">
        <v>3.956156</v>
      </c>
      <c r="AC66">
        <v>0</v>
      </c>
      <c r="AD66">
        <v>0</v>
      </c>
      <c r="AE66">
        <v>38.152355</v>
      </c>
      <c r="AF66">
        <v>0</v>
      </c>
      <c r="AG66">
        <v>49.274509000000002</v>
      </c>
      <c r="AH66">
        <v>0</v>
      </c>
      <c r="AI66">
        <v>0</v>
      </c>
      <c r="AJ66">
        <v>0</v>
      </c>
      <c r="AK66">
        <v>66.565759</v>
      </c>
      <c r="AL66">
        <v>76.764741999999998</v>
      </c>
      <c r="AM66">
        <v>18.709627000000001</v>
      </c>
      <c r="AN66">
        <v>0.75401799999999997</v>
      </c>
      <c r="AO66">
        <v>0</v>
      </c>
      <c r="AP66">
        <v>0</v>
      </c>
      <c r="AQ66">
        <v>0</v>
      </c>
      <c r="AR66">
        <v>34.699548</v>
      </c>
      <c r="AS66">
        <v>33.998240000000003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5.3774959999999998</v>
      </c>
      <c r="AZ66">
        <v>0</v>
      </c>
      <c r="BA66">
        <v>0</v>
      </c>
      <c r="BB66">
        <v>5.1818080000000002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2473.36798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382.190763</v>
      </c>
      <c r="L67">
        <v>513.06366800000001</v>
      </c>
      <c r="M67">
        <v>93.862802000000002</v>
      </c>
      <c r="N67">
        <v>120.287898</v>
      </c>
      <c r="O67">
        <v>126.284015</v>
      </c>
      <c r="P67">
        <v>138.62908899999999</v>
      </c>
      <c r="Q67">
        <v>19.427008000000001</v>
      </c>
      <c r="R67">
        <v>21.531081</v>
      </c>
      <c r="S67">
        <v>24.114252</v>
      </c>
      <c r="T67">
        <v>2.9883389999999999</v>
      </c>
      <c r="U67">
        <v>400.37939999999998</v>
      </c>
      <c r="V67">
        <v>9.8131640000000004</v>
      </c>
      <c r="W67">
        <v>44.872549999999997</v>
      </c>
      <c r="X67">
        <v>142.93892700000001</v>
      </c>
      <c r="Y67">
        <v>0</v>
      </c>
      <c r="Z67">
        <v>0</v>
      </c>
      <c r="AA67">
        <v>40.761408000000003</v>
      </c>
      <c r="AB67">
        <v>3.956156</v>
      </c>
      <c r="AC67">
        <v>0</v>
      </c>
      <c r="AD67">
        <v>0</v>
      </c>
      <c r="AE67">
        <v>38.152355</v>
      </c>
      <c r="AF67">
        <v>0</v>
      </c>
      <c r="AG67">
        <v>49.274509000000002</v>
      </c>
      <c r="AH67">
        <v>0</v>
      </c>
      <c r="AI67">
        <v>0</v>
      </c>
      <c r="AJ67">
        <v>0</v>
      </c>
      <c r="AK67">
        <v>66.565759</v>
      </c>
      <c r="AL67">
        <v>76.764741999999998</v>
      </c>
      <c r="AM67">
        <v>18.709627000000001</v>
      </c>
      <c r="AN67">
        <v>0.75401799999999997</v>
      </c>
      <c r="AO67">
        <v>0</v>
      </c>
      <c r="AP67">
        <v>0</v>
      </c>
      <c r="AQ67">
        <v>0</v>
      </c>
      <c r="AR67">
        <v>34.699548</v>
      </c>
      <c r="AS67">
        <v>33.998240000000003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5.3774959999999998</v>
      </c>
      <c r="AZ67">
        <v>0</v>
      </c>
      <c r="BA67">
        <v>0</v>
      </c>
      <c r="BB67">
        <v>5.1818080000000002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2433.920595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391.861763</v>
      </c>
      <c r="L68">
        <v>558.51736800000003</v>
      </c>
      <c r="M68">
        <v>93.862802000000002</v>
      </c>
      <c r="N68">
        <v>120.287898</v>
      </c>
      <c r="O68">
        <v>126.284015</v>
      </c>
      <c r="P68">
        <v>138.62908899999999</v>
      </c>
      <c r="Q68">
        <v>19.427008000000001</v>
      </c>
      <c r="R68">
        <v>16.879099</v>
      </c>
      <c r="S68">
        <v>24.114252</v>
      </c>
      <c r="T68">
        <v>2.9883389999999999</v>
      </c>
      <c r="U68">
        <v>400.37939999999998</v>
      </c>
      <c r="V68">
        <v>9.8131640000000004</v>
      </c>
      <c r="W68">
        <v>44.872549999999997</v>
      </c>
      <c r="X68">
        <v>142.93892700000001</v>
      </c>
      <c r="Y68">
        <v>0</v>
      </c>
      <c r="Z68">
        <v>6.3062659999999999</v>
      </c>
      <c r="AA68">
        <v>40.761408000000003</v>
      </c>
      <c r="AB68">
        <v>3.956156</v>
      </c>
      <c r="AC68">
        <v>0</v>
      </c>
      <c r="AD68">
        <v>0</v>
      </c>
      <c r="AE68">
        <v>38.152355</v>
      </c>
      <c r="AF68">
        <v>0</v>
      </c>
      <c r="AG68">
        <v>49.274509000000002</v>
      </c>
      <c r="AH68">
        <v>0</v>
      </c>
      <c r="AI68">
        <v>0</v>
      </c>
      <c r="AJ68">
        <v>0</v>
      </c>
      <c r="AK68">
        <v>66.565759</v>
      </c>
      <c r="AL68">
        <v>76.764741999999998</v>
      </c>
      <c r="AM68">
        <v>18.709627000000001</v>
      </c>
      <c r="AN68">
        <v>0.75401799999999997</v>
      </c>
      <c r="AO68">
        <v>0</v>
      </c>
      <c r="AP68">
        <v>0</v>
      </c>
      <c r="AQ68">
        <v>0</v>
      </c>
      <c r="AR68">
        <v>34.699548</v>
      </c>
      <c r="AS68">
        <v>33.998240000000003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5.3774959999999998</v>
      </c>
      <c r="AZ68">
        <v>0</v>
      </c>
      <c r="BA68">
        <v>0</v>
      </c>
      <c r="BB68">
        <v>5.1818080000000002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2490.6995790000005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411.20376299999998</v>
      </c>
      <c r="L69">
        <v>546.91216799999995</v>
      </c>
      <c r="M69">
        <v>93.862802000000002</v>
      </c>
      <c r="N69">
        <v>120.287898</v>
      </c>
      <c r="O69">
        <v>126.284015</v>
      </c>
      <c r="P69">
        <v>138.62908899999999</v>
      </c>
      <c r="Q69">
        <v>21.885473000000001</v>
      </c>
      <c r="R69">
        <v>16.879099</v>
      </c>
      <c r="S69">
        <v>23.538229000000001</v>
      </c>
      <c r="T69">
        <v>2.9883389999999999</v>
      </c>
      <c r="U69">
        <v>400.37939999999998</v>
      </c>
      <c r="V69">
        <v>9.8131640000000004</v>
      </c>
      <c r="W69">
        <v>44.872549999999997</v>
      </c>
      <c r="X69">
        <v>142.93892700000001</v>
      </c>
      <c r="Y69">
        <v>0</v>
      </c>
      <c r="Z69">
        <v>6.3062659999999999</v>
      </c>
      <c r="AA69">
        <v>40.761408000000003</v>
      </c>
      <c r="AB69">
        <v>3.956156</v>
      </c>
      <c r="AC69">
        <v>0</v>
      </c>
      <c r="AD69">
        <v>0</v>
      </c>
      <c r="AE69">
        <v>38.152355</v>
      </c>
      <c r="AF69">
        <v>0</v>
      </c>
      <c r="AG69">
        <v>49.274509000000002</v>
      </c>
      <c r="AH69">
        <v>0</v>
      </c>
      <c r="AI69">
        <v>0</v>
      </c>
      <c r="AJ69">
        <v>0</v>
      </c>
      <c r="AK69">
        <v>66.565759</v>
      </c>
      <c r="AL69">
        <v>76.764741999999998</v>
      </c>
      <c r="AM69">
        <v>18.709627000000001</v>
      </c>
      <c r="AN69">
        <v>0.75401799999999997</v>
      </c>
      <c r="AO69">
        <v>0</v>
      </c>
      <c r="AP69">
        <v>1.8582829999999999</v>
      </c>
      <c r="AQ69">
        <v>0</v>
      </c>
      <c r="AR69">
        <v>12.812141</v>
      </c>
      <c r="AS69">
        <v>33.998240000000003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5.3774959999999998</v>
      </c>
      <c r="AZ69">
        <v>0</v>
      </c>
      <c r="BA69">
        <v>0</v>
      </c>
      <c r="BB69">
        <v>5.1818080000000002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2480.2896970000002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411.20376299999998</v>
      </c>
      <c r="L70">
        <v>546.91216799999995</v>
      </c>
      <c r="M70">
        <v>93.862802000000002</v>
      </c>
      <c r="N70">
        <v>120.287898</v>
      </c>
      <c r="O70">
        <v>126.284015</v>
      </c>
      <c r="P70">
        <v>138.62908899999999</v>
      </c>
      <c r="Q70">
        <v>21.885473000000001</v>
      </c>
      <c r="R70">
        <v>21.714599</v>
      </c>
      <c r="S70">
        <v>23.538229000000001</v>
      </c>
      <c r="T70">
        <v>2.9883389999999999</v>
      </c>
      <c r="U70">
        <v>400.37939999999998</v>
      </c>
      <c r="V70">
        <v>9.8131640000000004</v>
      </c>
      <c r="W70">
        <v>44.872549999999997</v>
      </c>
      <c r="X70">
        <v>142.93892700000001</v>
      </c>
      <c r="Y70">
        <v>0</v>
      </c>
      <c r="Z70">
        <v>12.612531000000001</v>
      </c>
      <c r="AA70">
        <v>40.761408000000003</v>
      </c>
      <c r="AB70">
        <v>3.956156</v>
      </c>
      <c r="AC70">
        <v>0</v>
      </c>
      <c r="AD70">
        <v>0</v>
      </c>
      <c r="AE70">
        <v>38.152355</v>
      </c>
      <c r="AF70">
        <v>0</v>
      </c>
      <c r="AG70">
        <v>49.274509000000002</v>
      </c>
      <c r="AH70">
        <v>0</v>
      </c>
      <c r="AI70">
        <v>0</v>
      </c>
      <c r="AJ70">
        <v>0</v>
      </c>
      <c r="AK70">
        <v>66.565759</v>
      </c>
      <c r="AL70">
        <v>76.764741999999998</v>
      </c>
      <c r="AM70">
        <v>18.709627000000001</v>
      </c>
      <c r="AN70">
        <v>0.75401799999999997</v>
      </c>
      <c r="AO70">
        <v>0</v>
      </c>
      <c r="AP70">
        <v>1.8582829999999999</v>
      </c>
      <c r="AQ70">
        <v>0</v>
      </c>
      <c r="AR70">
        <v>4.2707139999999999</v>
      </c>
      <c r="AS70">
        <v>33.998240000000003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5.3774959999999998</v>
      </c>
      <c r="AZ70">
        <v>0</v>
      </c>
      <c r="BA70">
        <v>0</v>
      </c>
      <c r="BB70">
        <v>5.1818080000000002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2482.8900350000004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401.53276299999999</v>
      </c>
      <c r="L71">
        <v>522.73466800000006</v>
      </c>
      <c r="M71">
        <v>93.862802000000002</v>
      </c>
      <c r="N71">
        <v>120.287898</v>
      </c>
      <c r="O71">
        <v>126.284015</v>
      </c>
      <c r="P71">
        <v>138.62908899999999</v>
      </c>
      <c r="Q71">
        <v>21.885473000000001</v>
      </c>
      <c r="R71">
        <v>21.714599</v>
      </c>
      <c r="S71">
        <v>26.729659000000002</v>
      </c>
      <c r="T71">
        <v>2.9883389999999999</v>
      </c>
      <c r="U71">
        <v>400.37939999999998</v>
      </c>
      <c r="V71">
        <v>9.8131640000000004</v>
      </c>
      <c r="W71">
        <v>44.872549999999997</v>
      </c>
      <c r="X71">
        <v>142.93892700000001</v>
      </c>
      <c r="Y71">
        <v>0</v>
      </c>
      <c r="Z71">
        <v>12.612531000000001</v>
      </c>
      <c r="AA71">
        <v>40.761408000000003</v>
      </c>
      <c r="AB71">
        <v>15.634728000000001</v>
      </c>
      <c r="AC71">
        <v>0</v>
      </c>
      <c r="AD71">
        <v>0</v>
      </c>
      <c r="AE71">
        <v>38.152355</v>
      </c>
      <c r="AF71">
        <v>8.9190850000000008</v>
      </c>
      <c r="AG71">
        <v>49.274509000000002</v>
      </c>
      <c r="AH71">
        <v>0</v>
      </c>
      <c r="AI71">
        <v>0</v>
      </c>
      <c r="AJ71">
        <v>0</v>
      </c>
      <c r="AK71">
        <v>66.565759</v>
      </c>
      <c r="AL71">
        <v>76.764741999999998</v>
      </c>
      <c r="AM71">
        <v>18.709627000000001</v>
      </c>
      <c r="AN71">
        <v>0.75401799999999997</v>
      </c>
      <c r="AO71">
        <v>0</v>
      </c>
      <c r="AP71">
        <v>1.8582829999999999</v>
      </c>
      <c r="AQ71">
        <v>0</v>
      </c>
      <c r="AR71">
        <v>4.2707139999999999</v>
      </c>
      <c r="AS71">
        <v>33.998240000000003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5.3774959999999998</v>
      </c>
      <c r="AZ71">
        <v>0</v>
      </c>
      <c r="BA71">
        <v>0</v>
      </c>
      <c r="BB71">
        <v>5.1818080000000002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2472.8306220000004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405.46557200000001</v>
      </c>
      <c r="L72">
        <v>608.19516999999996</v>
      </c>
      <c r="M72">
        <v>93.862802000000002</v>
      </c>
      <c r="N72">
        <v>120.287898</v>
      </c>
      <c r="O72">
        <v>126.284015</v>
      </c>
      <c r="P72">
        <v>138.62908899999999</v>
      </c>
      <c r="Q72">
        <v>21.885473000000001</v>
      </c>
      <c r="R72">
        <v>21.714599</v>
      </c>
      <c r="S72">
        <v>26.729659000000002</v>
      </c>
      <c r="T72">
        <v>2.9883389999999999</v>
      </c>
      <c r="U72">
        <v>400.37939999999998</v>
      </c>
      <c r="V72">
        <v>9.8131640000000004</v>
      </c>
      <c r="W72">
        <v>44.872549999999997</v>
      </c>
      <c r="X72">
        <v>142.93892700000001</v>
      </c>
      <c r="Y72">
        <v>0</v>
      </c>
      <c r="Z72">
        <v>12.612531000000001</v>
      </c>
      <c r="AA72">
        <v>40.761408000000003</v>
      </c>
      <c r="AB72">
        <v>15.634728000000001</v>
      </c>
      <c r="AC72">
        <v>0</v>
      </c>
      <c r="AD72">
        <v>0</v>
      </c>
      <c r="AE72">
        <v>38.152355</v>
      </c>
      <c r="AF72">
        <v>8.9190850000000008</v>
      </c>
      <c r="AG72">
        <v>49.274509000000002</v>
      </c>
      <c r="AH72">
        <v>17.996880999999998</v>
      </c>
      <c r="AI72">
        <v>0</v>
      </c>
      <c r="AJ72">
        <v>0</v>
      </c>
      <c r="AK72">
        <v>66.565759</v>
      </c>
      <c r="AL72">
        <v>76.764741999999998</v>
      </c>
      <c r="AM72">
        <v>18.709627000000001</v>
      </c>
      <c r="AN72">
        <v>0.75401799999999997</v>
      </c>
      <c r="AO72">
        <v>0</v>
      </c>
      <c r="AP72">
        <v>1.8582829999999999</v>
      </c>
      <c r="AQ72">
        <v>10.403071000000001</v>
      </c>
      <c r="AR72">
        <v>4.2707139999999999</v>
      </c>
      <c r="AS72">
        <v>33.998240000000003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5.3774959999999998</v>
      </c>
      <c r="AZ72">
        <v>2.242416</v>
      </c>
      <c r="BA72">
        <v>0.70001999999999998</v>
      </c>
      <c r="BB72">
        <v>5.1818080000000002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2593.5663210000012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368.71577200000002</v>
      </c>
      <c r="L73">
        <v>652.61632199999997</v>
      </c>
      <c r="M73">
        <v>93.862802000000002</v>
      </c>
      <c r="N73">
        <v>120.287898</v>
      </c>
      <c r="O73">
        <v>126.284015</v>
      </c>
      <c r="P73">
        <v>138.62908899999999</v>
      </c>
      <c r="Q73">
        <v>21.885473000000001</v>
      </c>
      <c r="R73">
        <v>21.711395</v>
      </c>
      <c r="S73">
        <v>26.729659000000002</v>
      </c>
      <c r="T73">
        <v>2.9883389999999999</v>
      </c>
      <c r="U73">
        <v>400.37939999999998</v>
      </c>
      <c r="V73">
        <v>9.8131640000000004</v>
      </c>
      <c r="W73">
        <v>44.872549999999997</v>
      </c>
      <c r="X73">
        <v>142.93892700000001</v>
      </c>
      <c r="Y73">
        <v>0</v>
      </c>
      <c r="Z73">
        <v>12.612531000000001</v>
      </c>
      <c r="AA73">
        <v>40.761408000000003</v>
      </c>
      <c r="AB73">
        <v>15.634728000000001</v>
      </c>
      <c r="AC73">
        <v>0</v>
      </c>
      <c r="AD73">
        <v>0</v>
      </c>
      <c r="AE73">
        <v>38.152355</v>
      </c>
      <c r="AF73">
        <v>8.9190850000000008</v>
      </c>
      <c r="AG73">
        <v>49.274509000000002</v>
      </c>
      <c r="AH73">
        <v>23.708465</v>
      </c>
      <c r="AI73">
        <v>0</v>
      </c>
      <c r="AJ73">
        <v>0</v>
      </c>
      <c r="AK73">
        <v>66.565759</v>
      </c>
      <c r="AL73">
        <v>76.764741999999998</v>
      </c>
      <c r="AM73">
        <v>18.709627000000001</v>
      </c>
      <c r="AN73">
        <v>0.75401799999999997</v>
      </c>
      <c r="AO73">
        <v>0</v>
      </c>
      <c r="AP73">
        <v>1.238855</v>
      </c>
      <c r="AQ73">
        <v>10.403071000000001</v>
      </c>
      <c r="AR73">
        <v>12.812141</v>
      </c>
      <c r="AS73">
        <v>33.998240000000003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5.3774959999999998</v>
      </c>
      <c r="AZ73">
        <v>4.4848309999999998</v>
      </c>
      <c r="BA73">
        <v>0.90853600000000001</v>
      </c>
      <c r="BB73">
        <v>5.1818080000000002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2617.3189830000006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368.71577200000002</v>
      </c>
      <c r="L74">
        <v>652.61632199999997</v>
      </c>
      <c r="M74">
        <v>93.862802000000002</v>
      </c>
      <c r="N74">
        <v>120.287898</v>
      </c>
      <c r="O74">
        <v>126.284015</v>
      </c>
      <c r="P74">
        <v>138.62908899999999</v>
      </c>
      <c r="Q74">
        <v>21.885473000000001</v>
      </c>
      <c r="R74">
        <v>21.711395</v>
      </c>
      <c r="S74">
        <v>26.729659000000002</v>
      </c>
      <c r="T74">
        <v>2.9883389999999999</v>
      </c>
      <c r="U74">
        <v>400.37939999999998</v>
      </c>
      <c r="V74">
        <v>9.8131640000000004</v>
      </c>
      <c r="W74">
        <v>44.872549999999997</v>
      </c>
      <c r="X74">
        <v>142.93892700000001</v>
      </c>
      <c r="Y74">
        <v>0</v>
      </c>
      <c r="Z74">
        <v>6.3062659999999999</v>
      </c>
      <c r="AA74">
        <v>40.761408000000003</v>
      </c>
      <c r="AB74">
        <v>15.634728000000001</v>
      </c>
      <c r="AC74">
        <v>11.217119</v>
      </c>
      <c r="AD74">
        <v>0</v>
      </c>
      <c r="AE74">
        <v>38.152355</v>
      </c>
      <c r="AF74">
        <v>8.9190850000000008</v>
      </c>
      <c r="AG74">
        <v>49.274509000000002</v>
      </c>
      <c r="AH74">
        <v>43.106301000000002</v>
      </c>
      <c r="AI74">
        <v>0</v>
      </c>
      <c r="AJ74">
        <v>0</v>
      </c>
      <c r="AK74">
        <v>66.565759</v>
      </c>
      <c r="AL74">
        <v>76.764741999999998</v>
      </c>
      <c r="AM74">
        <v>18.709627000000001</v>
      </c>
      <c r="AN74">
        <v>0.75401799999999997</v>
      </c>
      <c r="AO74">
        <v>0</v>
      </c>
      <c r="AP74">
        <v>1.238855</v>
      </c>
      <c r="AQ74">
        <v>20.806145000000001</v>
      </c>
      <c r="AR74">
        <v>34.699548</v>
      </c>
      <c r="AS74">
        <v>33.998240000000003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5.3774959999999998</v>
      </c>
      <c r="AZ74">
        <v>4.4848309999999998</v>
      </c>
      <c r="BA74">
        <v>1.6681319999999999</v>
      </c>
      <c r="BB74">
        <v>5.1818080000000002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2674.6777499999998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423.45402200000001</v>
      </c>
      <c r="L75">
        <v>652.61632199999997</v>
      </c>
      <c r="M75">
        <v>93.862802000000002</v>
      </c>
      <c r="N75">
        <v>120.287898</v>
      </c>
      <c r="O75">
        <v>126.284015</v>
      </c>
      <c r="P75">
        <v>138.62908899999999</v>
      </c>
      <c r="Q75">
        <v>21.885473000000001</v>
      </c>
      <c r="R75">
        <v>21.711395</v>
      </c>
      <c r="S75">
        <v>26.729659000000002</v>
      </c>
      <c r="T75">
        <v>2.9883389999999999</v>
      </c>
      <c r="U75">
        <v>400.37939999999998</v>
      </c>
      <c r="V75">
        <v>9.8131640000000004</v>
      </c>
      <c r="W75">
        <v>44.872549999999997</v>
      </c>
      <c r="X75">
        <v>142.93892700000001</v>
      </c>
      <c r="Y75">
        <v>0</v>
      </c>
      <c r="Z75">
        <v>6.3062659999999999</v>
      </c>
      <c r="AA75">
        <v>40.761408000000003</v>
      </c>
      <c r="AB75">
        <v>15.634728000000001</v>
      </c>
      <c r="AC75">
        <v>11.217119</v>
      </c>
      <c r="AD75">
        <v>10.501598</v>
      </c>
      <c r="AE75">
        <v>38.152355</v>
      </c>
      <c r="AF75">
        <v>8.9190850000000008</v>
      </c>
      <c r="AG75">
        <v>49.274509000000002</v>
      </c>
      <c r="AH75">
        <v>68.970082000000005</v>
      </c>
      <c r="AI75">
        <v>0</v>
      </c>
      <c r="AJ75">
        <v>0</v>
      </c>
      <c r="AK75">
        <v>66.565759</v>
      </c>
      <c r="AL75">
        <v>76.764741999999998</v>
      </c>
      <c r="AM75">
        <v>18.709627000000001</v>
      </c>
      <c r="AN75">
        <v>0.75401799999999997</v>
      </c>
      <c r="AO75">
        <v>0</v>
      </c>
      <c r="AP75">
        <v>1.238855</v>
      </c>
      <c r="AQ75">
        <v>20.806145000000001</v>
      </c>
      <c r="AR75">
        <v>34.699548</v>
      </c>
      <c r="AS75">
        <v>33.998240000000003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5.3774959999999998</v>
      </c>
      <c r="AZ75">
        <v>4.4848309999999998</v>
      </c>
      <c r="BA75">
        <v>2.6660330000000001</v>
      </c>
      <c r="BB75">
        <v>5.1818080000000002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2766.7792800000002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509.129795</v>
      </c>
      <c r="L76">
        <v>652.61632199999997</v>
      </c>
      <c r="M76">
        <v>93.862802000000002</v>
      </c>
      <c r="N76">
        <v>120.287898</v>
      </c>
      <c r="O76">
        <v>126.284015</v>
      </c>
      <c r="P76">
        <v>138.62908899999999</v>
      </c>
      <c r="Q76">
        <v>21.885473000000001</v>
      </c>
      <c r="R76">
        <v>21.711395</v>
      </c>
      <c r="S76">
        <v>26.729659000000002</v>
      </c>
      <c r="T76">
        <v>2.9883389999999999</v>
      </c>
      <c r="U76">
        <v>400.37939999999998</v>
      </c>
      <c r="V76">
        <v>9.8131640000000004</v>
      </c>
      <c r="W76">
        <v>44.872549999999997</v>
      </c>
      <c r="X76">
        <v>142.93892700000001</v>
      </c>
      <c r="Y76">
        <v>0</v>
      </c>
      <c r="Z76">
        <v>6.3062659999999999</v>
      </c>
      <c r="AA76">
        <v>40.761408000000003</v>
      </c>
      <c r="AB76">
        <v>31.269456000000002</v>
      </c>
      <c r="AC76">
        <v>22.434239000000002</v>
      </c>
      <c r="AD76">
        <v>18.263649000000001</v>
      </c>
      <c r="AE76">
        <v>38.152355</v>
      </c>
      <c r="AF76">
        <v>8.9190850000000008</v>
      </c>
      <c r="AG76">
        <v>49.274509000000002</v>
      </c>
      <c r="AH76">
        <v>118.542327</v>
      </c>
      <c r="AI76">
        <v>0</v>
      </c>
      <c r="AJ76">
        <v>0</v>
      </c>
      <c r="AK76">
        <v>66.565759</v>
      </c>
      <c r="AL76">
        <v>76.764741999999998</v>
      </c>
      <c r="AM76">
        <v>18.709627000000001</v>
      </c>
      <c r="AN76">
        <v>0.75401799999999997</v>
      </c>
      <c r="AO76">
        <v>0</v>
      </c>
      <c r="AP76">
        <v>1.238855</v>
      </c>
      <c r="AQ76">
        <v>29.128602000000001</v>
      </c>
      <c r="AR76">
        <v>34.699548</v>
      </c>
      <c r="AS76">
        <v>33.998240000000003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5.3774959999999998</v>
      </c>
      <c r="AZ76">
        <v>6.7272460000000001</v>
      </c>
      <c r="BA76">
        <v>4.5724689999999999</v>
      </c>
      <c r="BB76">
        <v>5.1818080000000002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2949.1125050000005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557.48479499999996</v>
      </c>
      <c r="L77">
        <v>652.61632199999997</v>
      </c>
      <c r="M77">
        <v>93.862802000000002</v>
      </c>
      <c r="N77">
        <v>120.287898</v>
      </c>
      <c r="O77">
        <v>126.284015</v>
      </c>
      <c r="P77">
        <v>138.62908899999999</v>
      </c>
      <c r="Q77">
        <v>21.885473000000001</v>
      </c>
      <c r="R77">
        <v>21.711395</v>
      </c>
      <c r="S77">
        <v>26.729659000000002</v>
      </c>
      <c r="T77">
        <v>2.9883389999999999</v>
      </c>
      <c r="U77">
        <v>400.37939999999998</v>
      </c>
      <c r="V77">
        <v>9.8131640000000004</v>
      </c>
      <c r="W77">
        <v>44.872549999999997</v>
      </c>
      <c r="X77">
        <v>142.93892700000001</v>
      </c>
      <c r="Y77">
        <v>0</v>
      </c>
      <c r="Z77">
        <v>18.918797000000001</v>
      </c>
      <c r="AA77">
        <v>40.761408000000003</v>
      </c>
      <c r="AB77">
        <v>46.904184000000001</v>
      </c>
      <c r="AC77">
        <v>33.685305</v>
      </c>
      <c r="AD77">
        <v>27.395472999999999</v>
      </c>
      <c r="AE77">
        <v>57.228532000000001</v>
      </c>
      <c r="AF77">
        <v>10.03397</v>
      </c>
      <c r="AG77">
        <v>49.274509000000002</v>
      </c>
      <c r="AH77">
        <v>154.10502500000001</v>
      </c>
      <c r="AI77">
        <v>3.6888749999999999</v>
      </c>
      <c r="AJ77">
        <v>0</v>
      </c>
      <c r="AK77">
        <v>66.565759</v>
      </c>
      <c r="AL77">
        <v>76.764741999999998</v>
      </c>
      <c r="AM77">
        <v>19.323056000000001</v>
      </c>
      <c r="AN77">
        <v>0.75401799999999997</v>
      </c>
      <c r="AO77">
        <v>0</v>
      </c>
      <c r="AP77">
        <v>6.1942760000000003</v>
      </c>
      <c r="AQ77">
        <v>41.612288999999997</v>
      </c>
      <c r="AR77">
        <v>34.699548</v>
      </c>
      <c r="AS77">
        <v>36.643920999999999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5.4752689999999999</v>
      </c>
      <c r="AZ77">
        <v>8.9696619999999996</v>
      </c>
      <c r="BA77">
        <v>5.9427199999999996</v>
      </c>
      <c r="BB77">
        <v>5.1818080000000002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3129.9489469999999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605.76552200000003</v>
      </c>
      <c r="L78">
        <v>652.61632199999997</v>
      </c>
      <c r="M78">
        <v>93.862802000000002</v>
      </c>
      <c r="N78">
        <v>120.287898</v>
      </c>
      <c r="O78">
        <v>126.284015</v>
      </c>
      <c r="P78">
        <v>138.62908899999999</v>
      </c>
      <c r="Q78">
        <v>21.885473000000001</v>
      </c>
      <c r="R78">
        <v>21.711395</v>
      </c>
      <c r="S78">
        <v>26.729659000000002</v>
      </c>
      <c r="T78">
        <v>2.9883389999999999</v>
      </c>
      <c r="U78">
        <v>400.37939999999998</v>
      </c>
      <c r="V78">
        <v>9.8131640000000004</v>
      </c>
      <c r="W78">
        <v>44.872549999999997</v>
      </c>
      <c r="X78">
        <v>142.93892700000001</v>
      </c>
      <c r="Y78">
        <v>0</v>
      </c>
      <c r="Z78">
        <v>18.918797000000001</v>
      </c>
      <c r="AA78">
        <v>40.761408000000003</v>
      </c>
      <c r="AB78">
        <v>46.904184000000001</v>
      </c>
      <c r="AC78">
        <v>33.685305</v>
      </c>
      <c r="AD78">
        <v>42.006391999999998</v>
      </c>
      <c r="AE78">
        <v>57.228532000000001</v>
      </c>
      <c r="AF78">
        <v>10.03397</v>
      </c>
      <c r="AG78">
        <v>49.274509000000002</v>
      </c>
      <c r="AH78">
        <v>154.10502500000001</v>
      </c>
      <c r="AI78">
        <v>7.3777499999999998</v>
      </c>
      <c r="AJ78">
        <v>0</v>
      </c>
      <c r="AK78">
        <v>66.565759</v>
      </c>
      <c r="AL78">
        <v>76.764741999999998</v>
      </c>
      <c r="AM78">
        <v>19.323056000000001</v>
      </c>
      <c r="AN78">
        <v>0.75401799999999997</v>
      </c>
      <c r="AO78">
        <v>0</v>
      </c>
      <c r="AP78">
        <v>6.1942760000000003</v>
      </c>
      <c r="AQ78">
        <v>41.612288999999997</v>
      </c>
      <c r="AR78">
        <v>34.699548</v>
      </c>
      <c r="AS78">
        <v>36.643920999999999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5.4752689999999999</v>
      </c>
      <c r="AZ78">
        <v>8.9696619999999996</v>
      </c>
      <c r="BA78">
        <v>5.9427199999999996</v>
      </c>
      <c r="BB78">
        <v>5.1818080000000002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3196.5294680000002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665.76706200000001</v>
      </c>
      <c r="L79">
        <v>652.61632199999997</v>
      </c>
      <c r="M79">
        <v>93.862802000000002</v>
      </c>
      <c r="N79">
        <v>120.287898</v>
      </c>
      <c r="O79">
        <v>126.284015</v>
      </c>
      <c r="P79">
        <v>138.62908899999999</v>
      </c>
      <c r="Q79">
        <v>21.885473000000001</v>
      </c>
      <c r="R79">
        <v>21.711395</v>
      </c>
      <c r="S79">
        <v>26.729659000000002</v>
      </c>
      <c r="T79">
        <v>2.9883389999999999</v>
      </c>
      <c r="U79">
        <v>400.37939999999998</v>
      </c>
      <c r="V79">
        <v>9.8131640000000004</v>
      </c>
      <c r="W79">
        <v>44.872549999999997</v>
      </c>
      <c r="X79">
        <v>142.93892700000001</v>
      </c>
      <c r="Y79">
        <v>0</v>
      </c>
      <c r="Z79">
        <v>18.918797000000001</v>
      </c>
      <c r="AA79">
        <v>40.761408000000003</v>
      </c>
      <c r="AB79">
        <v>46.904184000000001</v>
      </c>
      <c r="AC79">
        <v>33.685305</v>
      </c>
      <c r="AD79">
        <v>42.006391999999998</v>
      </c>
      <c r="AE79">
        <v>57.228532000000001</v>
      </c>
      <c r="AF79">
        <v>10.03397</v>
      </c>
      <c r="AG79">
        <v>49.274509000000002</v>
      </c>
      <c r="AH79">
        <v>154.10502500000001</v>
      </c>
      <c r="AI79">
        <v>37.903927000000003</v>
      </c>
      <c r="AJ79">
        <v>0</v>
      </c>
      <c r="AK79">
        <v>66.565759</v>
      </c>
      <c r="AL79">
        <v>76.764741999999998</v>
      </c>
      <c r="AM79">
        <v>19.323056000000001</v>
      </c>
      <c r="AN79">
        <v>0.75401799999999997</v>
      </c>
      <c r="AO79">
        <v>0</v>
      </c>
      <c r="AP79">
        <v>6.1942760000000003</v>
      </c>
      <c r="AQ79">
        <v>41.612288999999997</v>
      </c>
      <c r="AR79">
        <v>34.699548</v>
      </c>
      <c r="AS79">
        <v>36.643920999999999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5.4752689999999999</v>
      </c>
      <c r="AZ79">
        <v>8.9696619999999996</v>
      </c>
      <c r="BA79">
        <v>5.9427199999999996</v>
      </c>
      <c r="BB79">
        <v>5.1818080000000002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3287.0571849999997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665.76706200000001</v>
      </c>
      <c r="L80">
        <v>652.61632199999997</v>
      </c>
      <c r="M80">
        <v>93.862802000000002</v>
      </c>
      <c r="N80">
        <v>120.287898</v>
      </c>
      <c r="O80">
        <v>126.284015</v>
      </c>
      <c r="P80">
        <v>138.62908899999999</v>
      </c>
      <c r="Q80">
        <v>21.885473000000001</v>
      </c>
      <c r="R80">
        <v>21.711395</v>
      </c>
      <c r="S80">
        <v>26.729659000000002</v>
      </c>
      <c r="T80">
        <v>2.9883389999999999</v>
      </c>
      <c r="U80">
        <v>400.37939999999998</v>
      </c>
      <c r="V80">
        <v>9.8131640000000004</v>
      </c>
      <c r="W80">
        <v>44.872549999999997</v>
      </c>
      <c r="X80">
        <v>142.93892700000001</v>
      </c>
      <c r="Y80">
        <v>0</v>
      </c>
      <c r="Z80">
        <v>18.918797000000001</v>
      </c>
      <c r="AA80">
        <v>40.761408000000003</v>
      </c>
      <c r="AB80">
        <v>46.904184000000001</v>
      </c>
      <c r="AC80">
        <v>33.685305</v>
      </c>
      <c r="AD80">
        <v>42.006391999999998</v>
      </c>
      <c r="AE80">
        <v>57.228532000000001</v>
      </c>
      <c r="AF80">
        <v>10.03397</v>
      </c>
      <c r="AG80">
        <v>49.274509000000002</v>
      </c>
      <c r="AH80">
        <v>154.10502500000001</v>
      </c>
      <c r="AI80">
        <v>37.903927000000003</v>
      </c>
      <c r="AJ80">
        <v>0</v>
      </c>
      <c r="AK80">
        <v>66.565759</v>
      </c>
      <c r="AL80">
        <v>76.764741999999998</v>
      </c>
      <c r="AM80">
        <v>19.323056000000001</v>
      </c>
      <c r="AN80">
        <v>0.75401799999999997</v>
      </c>
      <c r="AO80">
        <v>0</v>
      </c>
      <c r="AP80">
        <v>6.1942760000000003</v>
      </c>
      <c r="AQ80">
        <v>41.612288999999997</v>
      </c>
      <c r="AR80">
        <v>34.699548</v>
      </c>
      <c r="AS80">
        <v>36.643920999999999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5.4752689999999999</v>
      </c>
      <c r="AZ80">
        <v>8.9696619999999996</v>
      </c>
      <c r="BA80">
        <v>5.9427199999999996</v>
      </c>
      <c r="BB80">
        <v>5.1818080000000002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3287.0571849999997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665.76706200000001</v>
      </c>
      <c r="L81">
        <v>652.61632199999997</v>
      </c>
      <c r="M81">
        <v>93.862802000000002</v>
      </c>
      <c r="N81">
        <v>120.287898</v>
      </c>
      <c r="O81">
        <v>126.284015</v>
      </c>
      <c r="P81">
        <v>138.62908899999999</v>
      </c>
      <c r="Q81">
        <v>21.885473000000001</v>
      </c>
      <c r="R81">
        <v>21.711395</v>
      </c>
      <c r="S81">
        <v>26.729659000000002</v>
      </c>
      <c r="T81">
        <v>2.9883389999999999</v>
      </c>
      <c r="U81">
        <v>400.37939999999998</v>
      </c>
      <c r="V81">
        <v>9.8131640000000004</v>
      </c>
      <c r="W81">
        <v>44.872549999999997</v>
      </c>
      <c r="X81">
        <v>142.93892700000001</v>
      </c>
      <c r="Y81">
        <v>0</v>
      </c>
      <c r="Z81">
        <v>18.918797000000001</v>
      </c>
      <c r="AA81">
        <v>40.761408000000003</v>
      </c>
      <c r="AB81">
        <v>46.904184000000001</v>
      </c>
      <c r="AC81">
        <v>33.685305</v>
      </c>
      <c r="AD81">
        <v>42.006391999999998</v>
      </c>
      <c r="AE81">
        <v>57.228532000000001</v>
      </c>
      <c r="AF81">
        <v>10.03397</v>
      </c>
      <c r="AG81">
        <v>49.274509000000002</v>
      </c>
      <c r="AH81">
        <v>154.10502500000001</v>
      </c>
      <c r="AI81">
        <v>37.903927000000003</v>
      </c>
      <c r="AJ81">
        <v>0</v>
      </c>
      <c r="AK81">
        <v>66.565759</v>
      </c>
      <c r="AL81">
        <v>76.764741999999998</v>
      </c>
      <c r="AM81">
        <v>19.323056000000001</v>
      </c>
      <c r="AN81">
        <v>0.75401799999999997</v>
      </c>
      <c r="AO81">
        <v>0</v>
      </c>
      <c r="AP81">
        <v>6.1942760000000003</v>
      </c>
      <c r="AQ81">
        <v>41.612288999999997</v>
      </c>
      <c r="AR81">
        <v>34.699548</v>
      </c>
      <c r="AS81">
        <v>36.643920999999999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5.4752689999999999</v>
      </c>
      <c r="AZ81">
        <v>8.9696619999999996</v>
      </c>
      <c r="BA81">
        <v>5.9427199999999996</v>
      </c>
      <c r="BB81">
        <v>5.1818080000000002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3287.0571849999997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665.76706200000001</v>
      </c>
      <c r="L82">
        <v>652.61632199999997</v>
      </c>
      <c r="M82">
        <v>93.862802000000002</v>
      </c>
      <c r="N82">
        <v>120.287898</v>
      </c>
      <c r="O82">
        <v>126.284015</v>
      </c>
      <c r="P82">
        <v>138.62908899999999</v>
      </c>
      <c r="Q82">
        <v>21.885473000000001</v>
      </c>
      <c r="R82">
        <v>21.711395</v>
      </c>
      <c r="S82">
        <v>26.729659000000002</v>
      </c>
      <c r="T82">
        <v>2.9883389999999999</v>
      </c>
      <c r="U82">
        <v>400.37939999999998</v>
      </c>
      <c r="V82">
        <v>9.8131640000000004</v>
      </c>
      <c r="W82">
        <v>44.872549999999997</v>
      </c>
      <c r="X82">
        <v>142.93892700000001</v>
      </c>
      <c r="Y82">
        <v>0</v>
      </c>
      <c r="Z82">
        <v>18.918797000000001</v>
      </c>
      <c r="AA82">
        <v>40.761408000000003</v>
      </c>
      <c r="AB82">
        <v>46.904184000000001</v>
      </c>
      <c r="AC82">
        <v>33.685305</v>
      </c>
      <c r="AD82">
        <v>42.006391999999998</v>
      </c>
      <c r="AE82">
        <v>57.228532000000001</v>
      </c>
      <c r="AF82">
        <v>10.03397</v>
      </c>
      <c r="AG82">
        <v>49.274509000000002</v>
      </c>
      <c r="AH82">
        <v>154.10502500000001</v>
      </c>
      <c r="AI82">
        <v>37.903927000000003</v>
      </c>
      <c r="AJ82">
        <v>0</v>
      </c>
      <c r="AK82">
        <v>66.565759</v>
      </c>
      <c r="AL82">
        <v>76.764741999999998</v>
      </c>
      <c r="AM82">
        <v>19.323056000000001</v>
      </c>
      <c r="AN82">
        <v>0.75401799999999997</v>
      </c>
      <c r="AO82">
        <v>0</v>
      </c>
      <c r="AP82">
        <v>6.1942760000000003</v>
      </c>
      <c r="AQ82">
        <v>41.612288999999997</v>
      </c>
      <c r="AR82">
        <v>34.699548</v>
      </c>
      <c r="AS82">
        <v>36.643920999999999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5.4752689999999999</v>
      </c>
      <c r="AZ82">
        <v>8.9696619999999996</v>
      </c>
      <c r="BA82">
        <v>5.9427199999999996</v>
      </c>
      <c r="BB82">
        <v>5.1818080000000002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3287.0571849999997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665.76706200000001</v>
      </c>
      <c r="L83">
        <v>652.61632199999997</v>
      </c>
      <c r="M83">
        <v>93.862802000000002</v>
      </c>
      <c r="N83">
        <v>120.287898</v>
      </c>
      <c r="O83">
        <v>126.284015</v>
      </c>
      <c r="P83">
        <v>138.62908899999999</v>
      </c>
      <c r="Q83">
        <v>21.885473000000001</v>
      </c>
      <c r="R83">
        <v>21.711395</v>
      </c>
      <c r="S83">
        <v>26.729659000000002</v>
      </c>
      <c r="T83">
        <v>2.9883389999999999</v>
      </c>
      <c r="U83">
        <v>400.37939999999998</v>
      </c>
      <c r="V83">
        <v>9.8131640000000004</v>
      </c>
      <c r="W83">
        <v>44.872549999999997</v>
      </c>
      <c r="X83">
        <v>142.93892700000001</v>
      </c>
      <c r="Y83">
        <v>0</v>
      </c>
      <c r="Z83">
        <v>18.918797000000001</v>
      </c>
      <c r="AA83">
        <v>40.761408000000003</v>
      </c>
      <c r="AB83">
        <v>46.904184000000001</v>
      </c>
      <c r="AC83">
        <v>33.685305</v>
      </c>
      <c r="AD83">
        <v>42.006391999999998</v>
      </c>
      <c r="AE83">
        <v>57.228532000000001</v>
      </c>
      <c r="AF83">
        <v>10.03397</v>
      </c>
      <c r="AG83">
        <v>49.274509000000002</v>
      </c>
      <c r="AH83">
        <v>154.10502500000001</v>
      </c>
      <c r="AI83">
        <v>37.903927000000003</v>
      </c>
      <c r="AJ83">
        <v>0</v>
      </c>
      <c r="AK83">
        <v>66.565759</v>
      </c>
      <c r="AL83">
        <v>76.764741999999998</v>
      </c>
      <c r="AM83">
        <v>19.323056000000001</v>
      </c>
      <c r="AN83">
        <v>0.75401799999999997</v>
      </c>
      <c r="AO83">
        <v>0</v>
      </c>
      <c r="AP83">
        <v>6.1942760000000003</v>
      </c>
      <c r="AQ83">
        <v>41.612288999999997</v>
      </c>
      <c r="AR83">
        <v>34.699548</v>
      </c>
      <c r="AS83">
        <v>36.643920999999999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5.4752689999999999</v>
      </c>
      <c r="AZ83">
        <v>8.9696619999999996</v>
      </c>
      <c r="BA83">
        <v>5.9427199999999996</v>
      </c>
      <c r="BB83">
        <v>5.1818080000000002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3287.0571849999997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665.76706200000001</v>
      </c>
      <c r="L84">
        <v>652.61632199999997</v>
      </c>
      <c r="M84">
        <v>93.862802000000002</v>
      </c>
      <c r="N84">
        <v>120.287898</v>
      </c>
      <c r="O84">
        <v>126.284015</v>
      </c>
      <c r="P84">
        <v>138.62908899999999</v>
      </c>
      <c r="Q84">
        <v>21.885473000000001</v>
      </c>
      <c r="R84">
        <v>21.711395</v>
      </c>
      <c r="S84">
        <v>26.729659000000002</v>
      </c>
      <c r="T84">
        <v>2.9883389999999999</v>
      </c>
      <c r="U84">
        <v>400.37939999999998</v>
      </c>
      <c r="V84">
        <v>9.8131640000000004</v>
      </c>
      <c r="W84">
        <v>44.872549999999997</v>
      </c>
      <c r="X84">
        <v>142.93892700000001</v>
      </c>
      <c r="Y84">
        <v>0</v>
      </c>
      <c r="Z84">
        <v>18.918797000000001</v>
      </c>
      <c r="AA84">
        <v>40.761408000000003</v>
      </c>
      <c r="AB84">
        <v>46.904184000000001</v>
      </c>
      <c r="AC84">
        <v>33.685305</v>
      </c>
      <c r="AD84">
        <v>42.006391999999998</v>
      </c>
      <c r="AE84">
        <v>57.228532000000001</v>
      </c>
      <c r="AF84">
        <v>10.03397</v>
      </c>
      <c r="AG84">
        <v>49.274509000000002</v>
      </c>
      <c r="AH84">
        <v>154.10502500000001</v>
      </c>
      <c r="AI84">
        <v>18.951964</v>
      </c>
      <c r="AJ84">
        <v>0</v>
      </c>
      <c r="AK84">
        <v>66.565759</v>
      </c>
      <c r="AL84">
        <v>76.764741999999998</v>
      </c>
      <c r="AM84">
        <v>19.323056000000001</v>
      </c>
      <c r="AN84">
        <v>0.75401799999999997</v>
      </c>
      <c r="AO84">
        <v>0</v>
      </c>
      <c r="AP84">
        <v>6.1942760000000003</v>
      </c>
      <c r="AQ84">
        <v>41.612288999999997</v>
      </c>
      <c r="AR84">
        <v>34.699548</v>
      </c>
      <c r="AS84">
        <v>36.643920999999999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5.4752689999999999</v>
      </c>
      <c r="AZ84">
        <v>8.9696619999999996</v>
      </c>
      <c r="BA84">
        <v>5.9427199999999996</v>
      </c>
      <c r="BB84">
        <v>5.1818080000000002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3268.1052219999997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665.76706200000001</v>
      </c>
      <c r="L85">
        <v>652.61632199999997</v>
      </c>
      <c r="M85">
        <v>93.862802000000002</v>
      </c>
      <c r="N85">
        <v>120.287898</v>
      </c>
      <c r="O85">
        <v>126.284015</v>
      </c>
      <c r="P85">
        <v>144.10563999999999</v>
      </c>
      <c r="Q85">
        <v>21.885473000000001</v>
      </c>
      <c r="R85">
        <v>21.711395</v>
      </c>
      <c r="S85">
        <v>26.729659000000002</v>
      </c>
      <c r="T85">
        <v>2.9883389999999999</v>
      </c>
      <c r="U85">
        <v>400.37939999999998</v>
      </c>
      <c r="V85">
        <v>9.8131640000000004</v>
      </c>
      <c r="W85">
        <v>44.872549999999997</v>
      </c>
      <c r="X85">
        <v>142.93892700000001</v>
      </c>
      <c r="Y85">
        <v>0</v>
      </c>
      <c r="Z85">
        <v>18.918797000000001</v>
      </c>
      <c r="AA85">
        <v>40.761408000000003</v>
      </c>
      <c r="AB85">
        <v>46.904184000000001</v>
      </c>
      <c r="AC85">
        <v>33.685305</v>
      </c>
      <c r="AD85">
        <v>21.0519</v>
      </c>
      <c r="AE85">
        <v>38.152355</v>
      </c>
      <c r="AF85">
        <v>8.9190850000000008</v>
      </c>
      <c r="AG85">
        <v>49.274509000000002</v>
      </c>
      <c r="AH85">
        <v>118.542327</v>
      </c>
      <c r="AI85">
        <v>2.9510999999999998</v>
      </c>
      <c r="AJ85">
        <v>0</v>
      </c>
      <c r="AK85">
        <v>66.565759</v>
      </c>
      <c r="AL85">
        <v>62.931131000000001</v>
      </c>
      <c r="AM85">
        <v>18.709627000000001</v>
      </c>
      <c r="AN85">
        <v>0.75401799999999997</v>
      </c>
      <c r="AO85">
        <v>0</v>
      </c>
      <c r="AP85">
        <v>0.49554199999999998</v>
      </c>
      <c r="AQ85">
        <v>41.612288999999997</v>
      </c>
      <c r="AR85">
        <v>34.699548</v>
      </c>
      <c r="AS85">
        <v>33.998240000000003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5.3774959999999998</v>
      </c>
      <c r="AZ85">
        <v>8.9696619999999996</v>
      </c>
      <c r="BA85">
        <v>4.5724689999999999</v>
      </c>
      <c r="BB85">
        <v>5.1818080000000002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3156.613178000001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665.76706200000001</v>
      </c>
      <c r="L86">
        <v>652.61632199999997</v>
      </c>
      <c r="M86">
        <v>93.862802000000002</v>
      </c>
      <c r="N86">
        <v>120.287898</v>
      </c>
      <c r="O86">
        <v>126.284015</v>
      </c>
      <c r="P86">
        <v>145.05431400000001</v>
      </c>
      <c r="Q86">
        <v>21.885473000000001</v>
      </c>
      <c r="R86">
        <v>21.711395</v>
      </c>
      <c r="S86">
        <v>26.729659000000002</v>
      </c>
      <c r="T86">
        <v>2.9883389999999999</v>
      </c>
      <c r="U86">
        <v>400.37939999999998</v>
      </c>
      <c r="V86">
        <v>9.8131640000000004</v>
      </c>
      <c r="W86">
        <v>44.872549999999997</v>
      </c>
      <c r="X86">
        <v>142.93892700000001</v>
      </c>
      <c r="Y86">
        <v>0</v>
      </c>
      <c r="Z86">
        <v>18.918797000000001</v>
      </c>
      <c r="AA86">
        <v>40.761408000000003</v>
      </c>
      <c r="AB86">
        <v>46.904184000000001</v>
      </c>
      <c r="AC86">
        <v>33.685305</v>
      </c>
      <c r="AD86">
        <v>21.0519</v>
      </c>
      <c r="AE86">
        <v>38.152355</v>
      </c>
      <c r="AF86">
        <v>8.9190850000000008</v>
      </c>
      <c r="AG86">
        <v>49.274509000000002</v>
      </c>
      <c r="AH86">
        <v>96.989176999999998</v>
      </c>
      <c r="AI86">
        <v>0</v>
      </c>
      <c r="AJ86">
        <v>0</v>
      </c>
      <c r="AK86">
        <v>66.565759</v>
      </c>
      <c r="AL86">
        <v>73.045062999999999</v>
      </c>
      <c r="AM86">
        <v>18.709627000000001</v>
      </c>
      <c r="AN86">
        <v>0.75401799999999997</v>
      </c>
      <c r="AO86">
        <v>0</v>
      </c>
      <c r="AP86">
        <v>0.49554199999999998</v>
      </c>
      <c r="AQ86">
        <v>41.612288999999997</v>
      </c>
      <c r="AR86">
        <v>34.699548</v>
      </c>
      <c r="AS86">
        <v>33.998240000000003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5.3774959999999998</v>
      </c>
      <c r="AZ86">
        <v>8.9696619999999996</v>
      </c>
      <c r="BA86">
        <v>3.7384019999999998</v>
      </c>
      <c r="BB86">
        <v>5.1818080000000002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3142.3374670000003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665.76706200000001</v>
      </c>
      <c r="L87">
        <v>652.61632199999997</v>
      </c>
      <c r="M87">
        <v>93.862802000000002</v>
      </c>
      <c r="N87">
        <v>120.287898</v>
      </c>
      <c r="O87">
        <v>126.284015</v>
      </c>
      <c r="P87">
        <v>145.05431400000001</v>
      </c>
      <c r="Q87">
        <v>21.885473000000001</v>
      </c>
      <c r="R87">
        <v>21.711395</v>
      </c>
      <c r="S87">
        <v>26.729659000000002</v>
      </c>
      <c r="T87">
        <v>2.9883389999999999</v>
      </c>
      <c r="U87">
        <v>400.37939999999998</v>
      </c>
      <c r="V87">
        <v>9.8131640000000004</v>
      </c>
      <c r="W87">
        <v>44.872549999999997</v>
      </c>
      <c r="X87">
        <v>142.93892700000001</v>
      </c>
      <c r="Y87">
        <v>0</v>
      </c>
      <c r="Z87">
        <v>18.918797000000001</v>
      </c>
      <c r="AA87">
        <v>40.761408000000003</v>
      </c>
      <c r="AB87">
        <v>46.904184000000001</v>
      </c>
      <c r="AC87">
        <v>33.685305</v>
      </c>
      <c r="AD87">
        <v>21.0519</v>
      </c>
      <c r="AE87">
        <v>38.152355</v>
      </c>
      <c r="AF87">
        <v>8.9190850000000008</v>
      </c>
      <c r="AG87">
        <v>49.274509000000002</v>
      </c>
      <c r="AH87">
        <v>96.989176999999998</v>
      </c>
      <c r="AI87">
        <v>0</v>
      </c>
      <c r="AJ87">
        <v>0</v>
      </c>
      <c r="AK87">
        <v>66.565759</v>
      </c>
      <c r="AL87">
        <v>76.764741999999998</v>
      </c>
      <c r="AM87">
        <v>18.709627000000001</v>
      </c>
      <c r="AN87">
        <v>0.75401799999999997</v>
      </c>
      <c r="AO87">
        <v>0</v>
      </c>
      <c r="AP87">
        <v>0.49554199999999998</v>
      </c>
      <c r="AQ87">
        <v>41.612288999999997</v>
      </c>
      <c r="AR87">
        <v>34.699548</v>
      </c>
      <c r="AS87">
        <v>33.998240000000003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5.3774959999999998</v>
      </c>
      <c r="AZ87">
        <v>8.9696619999999996</v>
      </c>
      <c r="BA87">
        <v>3.7384019999999998</v>
      </c>
      <c r="BB87">
        <v>5.1818080000000002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3146.0571460000001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665.76706200000001</v>
      </c>
      <c r="L88">
        <v>652.61632199999997</v>
      </c>
      <c r="M88">
        <v>93.862802000000002</v>
      </c>
      <c r="N88">
        <v>120.287898</v>
      </c>
      <c r="O88">
        <v>126.284015</v>
      </c>
      <c r="P88">
        <v>145.05431400000001</v>
      </c>
      <c r="Q88">
        <v>21.885473000000001</v>
      </c>
      <c r="R88">
        <v>21.711395</v>
      </c>
      <c r="S88">
        <v>26.729659000000002</v>
      </c>
      <c r="T88">
        <v>2.9883389999999999</v>
      </c>
      <c r="U88">
        <v>400.37939999999998</v>
      </c>
      <c r="V88">
        <v>9.8131640000000004</v>
      </c>
      <c r="W88">
        <v>44.872549999999997</v>
      </c>
      <c r="X88">
        <v>142.93892700000001</v>
      </c>
      <c r="Y88">
        <v>0</v>
      </c>
      <c r="Z88">
        <v>18.918797000000001</v>
      </c>
      <c r="AA88">
        <v>40.761408000000003</v>
      </c>
      <c r="AB88">
        <v>46.904184000000001</v>
      </c>
      <c r="AC88">
        <v>33.685305</v>
      </c>
      <c r="AD88">
        <v>21.0519</v>
      </c>
      <c r="AE88">
        <v>38.152355</v>
      </c>
      <c r="AF88">
        <v>8.9190850000000008</v>
      </c>
      <c r="AG88">
        <v>49.274509000000002</v>
      </c>
      <c r="AH88">
        <v>96.989176999999998</v>
      </c>
      <c r="AI88">
        <v>0</v>
      </c>
      <c r="AJ88">
        <v>0</v>
      </c>
      <c r="AK88">
        <v>66.565759</v>
      </c>
      <c r="AL88">
        <v>76.764741999999998</v>
      </c>
      <c r="AM88">
        <v>18.709627000000001</v>
      </c>
      <c r="AN88">
        <v>0.75401799999999997</v>
      </c>
      <c r="AO88">
        <v>0</v>
      </c>
      <c r="AP88">
        <v>0.49554199999999998</v>
      </c>
      <c r="AQ88">
        <v>41.612288999999997</v>
      </c>
      <c r="AR88">
        <v>34.699548</v>
      </c>
      <c r="AS88">
        <v>33.998240000000003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5.3774959999999998</v>
      </c>
      <c r="AZ88">
        <v>8.9696619999999996</v>
      </c>
      <c r="BA88">
        <v>3.7384019999999998</v>
      </c>
      <c r="BB88">
        <v>5.1818080000000002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3146.0571460000001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665.76706200000001</v>
      </c>
      <c r="L89">
        <v>652.61632199999997</v>
      </c>
      <c r="M89">
        <v>93.862802000000002</v>
      </c>
      <c r="N89">
        <v>120.287898</v>
      </c>
      <c r="O89">
        <v>126.284015</v>
      </c>
      <c r="P89">
        <v>145.05431400000001</v>
      </c>
      <c r="Q89">
        <v>21.885473000000001</v>
      </c>
      <c r="R89">
        <v>21.711395</v>
      </c>
      <c r="S89">
        <v>26.729659000000002</v>
      </c>
      <c r="T89">
        <v>2.9883389999999999</v>
      </c>
      <c r="U89">
        <v>400.37939999999998</v>
      </c>
      <c r="V89">
        <v>9.8131640000000004</v>
      </c>
      <c r="W89">
        <v>44.872549999999997</v>
      </c>
      <c r="X89">
        <v>142.93892700000001</v>
      </c>
      <c r="Y89">
        <v>0</v>
      </c>
      <c r="Z89">
        <v>18.918797000000001</v>
      </c>
      <c r="AA89">
        <v>40.761408000000003</v>
      </c>
      <c r="AB89">
        <v>46.904184000000001</v>
      </c>
      <c r="AC89">
        <v>33.685305</v>
      </c>
      <c r="AD89">
        <v>29.599285999999999</v>
      </c>
      <c r="AE89">
        <v>38.152355</v>
      </c>
      <c r="AF89">
        <v>8.9190850000000008</v>
      </c>
      <c r="AG89">
        <v>49.274509000000002</v>
      </c>
      <c r="AH89">
        <v>118.542327</v>
      </c>
      <c r="AI89">
        <v>0</v>
      </c>
      <c r="AJ89">
        <v>0</v>
      </c>
      <c r="AK89">
        <v>66.565759</v>
      </c>
      <c r="AL89">
        <v>76.764741999999998</v>
      </c>
      <c r="AM89">
        <v>18.709627000000001</v>
      </c>
      <c r="AN89">
        <v>0.75401799999999997</v>
      </c>
      <c r="AO89">
        <v>0</v>
      </c>
      <c r="AP89">
        <v>0.49554199999999998</v>
      </c>
      <c r="AQ89">
        <v>41.612288999999997</v>
      </c>
      <c r="AR89">
        <v>34.699548</v>
      </c>
      <c r="AS89">
        <v>33.998240000000003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5.3774959999999998</v>
      </c>
      <c r="AZ89">
        <v>8.9696619999999996</v>
      </c>
      <c r="BA89">
        <v>4.5724689999999999</v>
      </c>
      <c r="BB89">
        <v>5.1818080000000002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3176.9917490000007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665.76706200000001</v>
      </c>
      <c r="L90">
        <v>652.61632199999997</v>
      </c>
      <c r="M90">
        <v>93.862802000000002</v>
      </c>
      <c r="N90">
        <v>120.287898</v>
      </c>
      <c r="O90">
        <v>126.284015</v>
      </c>
      <c r="P90">
        <v>145.05431400000001</v>
      </c>
      <c r="Q90">
        <v>21.885473000000001</v>
      </c>
      <c r="R90">
        <v>21.711395</v>
      </c>
      <c r="S90">
        <v>26.729659000000002</v>
      </c>
      <c r="T90">
        <v>2.9883389999999999</v>
      </c>
      <c r="U90">
        <v>400.37939999999998</v>
      </c>
      <c r="V90">
        <v>9.8131640000000004</v>
      </c>
      <c r="W90">
        <v>44.872549999999997</v>
      </c>
      <c r="X90">
        <v>142.93892700000001</v>
      </c>
      <c r="Y90">
        <v>0</v>
      </c>
      <c r="Z90">
        <v>18.918797000000001</v>
      </c>
      <c r="AA90">
        <v>40.761408000000003</v>
      </c>
      <c r="AB90">
        <v>46.904184000000001</v>
      </c>
      <c r="AC90">
        <v>33.685305</v>
      </c>
      <c r="AD90">
        <v>42.006391999999998</v>
      </c>
      <c r="AE90">
        <v>57.228532000000001</v>
      </c>
      <c r="AF90">
        <v>20.06794</v>
      </c>
      <c r="AG90">
        <v>49.274509000000002</v>
      </c>
      <c r="AH90">
        <v>118.542327</v>
      </c>
      <c r="AI90">
        <v>0</v>
      </c>
      <c r="AJ90">
        <v>0</v>
      </c>
      <c r="AK90">
        <v>66.565759</v>
      </c>
      <c r="AL90">
        <v>76.764741999999998</v>
      </c>
      <c r="AM90">
        <v>19.323056000000001</v>
      </c>
      <c r="AN90">
        <v>0.75401799999999997</v>
      </c>
      <c r="AO90">
        <v>0</v>
      </c>
      <c r="AP90">
        <v>1.734397</v>
      </c>
      <c r="AQ90">
        <v>41.612288999999997</v>
      </c>
      <c r="AR90">
        <v>34.699548</v>
      </c>
      <c r="AS90">
        <v>33.998240000000003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5.4752689999999999</v>
      </c>
      <c r="AZ90">
        <v>8.9696619999999996</v>
      </c>
      <c r="BA90">
        <v>4.5724689999999999</v>
      </c>
      <c r="BB90">
        <v>5.1818080000000002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3221.5739440000002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665.76706200000001</v>
      </c>
      <c r="L91">
        <v>652.61632199999997</v>
      </c>
      <c r="M91">
        <v>93.862802000000002</v>
      </c>
      <c r="N91">
        <v>120.287898</v>
      </c>
      <c r="O91">
        <v>126.284015</v>
      </c>
      <c r="P91">
        <v>145.05431400000001</v>
      </c>
      <c r="Q91">
        <v>21.885473000000001</v>
      </c>
      <c r="R91">
        <v>21.711395</v>
      </c>
      <c r="S91">
        <v>26.729659000000002</v>
      </c>
      <c r="T91">
        <v>2.9883389999999999</v>
      </c>
      <c r="U91">
        <v>400.37939999999998</v>
      </c>
      <c r="V91">
        <v>9.8131640000000004</v>
      </c>
      <c r="W91">
        <v>44.872549999999997</v>
      </c>
      <c r="X91">
        <v>142.93892700000001</v>
      </c>
      <c r="Y91">
        <v>0</v>
      </c>
      <c r="Z91">
        <v>18.918797000000001</v>
      </c>
      <c r="AA91">
        <v>40.761408000000003</v>
      </c>
      <c r="AB91">
        <v>46.904184000000001</v>
      </c>
      <c r="AC91">
        <v>33.685305</v>
      </c>
      <c r="AD91">
        <v>42.103797999999998</v>
      </c>
      <c r="AE91">
        <v>57.228532000000001</v>
      </c>
      <c r="AF91">
        <v>20.06794</v>
      </c>
      <c r="AG91">
        <v>49.274509000000002</v>
      </c>
      <c r="AH91">
        <v>118.542327</v>
      </c>
      <c r="AI91">
        <v>0</v>
      </c>
      <c r="AJ91">
        <v>0</v>
      </c>
      <c r="AK91">
        <v>66.565759</v>
      </c>
      <c r="AL91">
        <v>76.764741999999998</v>
      </c>
      <c r="AM91">
        <v>19.323056000000001</v>
      </c>
      <c r="AN91">
        <v>0.75401799999999997</v>
      </c>
      <c r="AO91">
        <v>0</v>
      </c>
      <c r="AP91">
        <v>1.734397</v>
      </c>
      <c r="AQ91">
        <v>41.612288999999997</v>
      </c>
      <c r="AR91">
        <v>34.699548</v>
      </c>
      <c r="AS91">
        <v>33.998240000000003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5.4752689999999999</v>
      </c>
      <c r="AZ91">
        <v>8.9696619999999996</v>
      </c>
      <c r="BA91">
        <v>4.5724689999999999</v>
      </c>
      <c r="BB91">
        <v>5.1818080000000002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3221.6713500000005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665.76706200000001</v>
      </c>
      <c r="L92">
        <v>652.61632199999997</v>
      </c>
      <c r="M92">
        <v>93.862802000000002</v>
      </c>
      <c r="N92">
        <v>120.287898</v>
      </c>
      <c r="O92">
        <v>126.284015</v>
      </c>
      <c r="P92">
        <v>145.05431400000001</v>
      </c>
      <c r="Q92">
        <v>21.885473000000001</v>
      </c>
      <c r="R92">
        <v>21.711395</v>
      </c>
      <c r="S92">
        <v>26.729659000000002</v>
      </c>
      <c r="T92">
        <v>2.9883389999999999</v>
      </c>
      <c r="U92">
        <v>400.37939999999998</v>
      </c>
      <c r="V92">
        <v>9.8131640000000004</v>
      </c>
      <c r="W92">
        <v>44.872549999999997</v>
      </c>
      <c r="X92">
        <v>142.93892700000001</v>
      </c>
      <c r="Y92">
        <v>0</v>
      </c>
      <c r="Z92">
        <v>18.918797000000001</v>
      </c>
      <c r="AA92">
        <v>40.761408000000003</v>
      </c>
      <c r="AB92">
        <v>46.904184000000001</v>
      </c>
      <c r="AC92">
        <v>33.685305</v>
      </c>
      <c r="AD92">
        <v>42.103797999999998</v>
      </c>
      <c r="AE92">
        <v>57.228532000000001</v>
      </c>
      <c r="AF92">
        <v>20.06794</v>
      </c>
      <c r="AG92">
        <v>49.274509000000002</v>
      </c>
      <c r="AH92">
        <v>118.542327</v>
      </c>
      <c r="AI92">
        <v>0</v>
      </c>
      <c r="AJ92">
        <v>0</v>
      </c>
      <c r="AK92">
        <v>66.565759</v>
      </c>
      <c r="AL92">
        <v>76.764741999999998</v>
      </c>
      <c r="AM92">
        <v>19.323056000000001</v>
      </c>
      <c r="AN92">
        <v>0.75401799999999997</v>
      </c>
      <c r="AO92">
        <v>0</v>
      </c>
      <c r="AP92">
        <v>1.734397</v>
      </c>
      <c r="AQ92">
        <v>41.612288999999997</v>
      </c>
      <c r="AR92">
        <v>34.699548</v>
      </c>
      <c r="AS92">
        <v>33.998240000000003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5.4752689999999999</v>
      </c>
      <c r="AZ92">
        <v>8.9696619999999996</v>
      </c>
      <c r="BA92">
        <v>4.5724689999999999</v>
      </c>
      <c r="BB92">
        <v>5.1818080000000002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3221.6713500000005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665.76706200000001</v>
      </c>
      <c r="L93">
        <v>652.61632199999997</v>
      </c>
      <c r="M93">
        <v>93.862802000000002</v>
      </c>
      <c r="N93">
        <v>120.287898</v>
      </c>
      <c r="O93">
        <v>126.284015</v>
      </c>
      <c r="P93">
        <v>145.05431400000001</v>
      </c>
      <c r="Q93">
        <v>21.885473000000001</v>
      </c>
      <c r="R93">
        <v>21.711395</v>
      </c>
      <c r="S93">
        <v>26.729659000000002</v>
      </c>
      <c r="T93">
        <v>2.9883389999999999</v>
      </c>
      <c r="U93">
        <v>400.37939999999998</v>
      </c>
      <c r="V93">
        <v>9.8131640000000004</v>
      </c>
      <c r="W93">
        <v>44.872549999999997</v>
      </c>
      <c r="X93">
        <v>142.93892700000001</v>
      </c>
      <c r="Y93">
        <v>0</v>
      </c>
      <c r="Z93">
        <v>18.918797000000001</v>
      </c>
      <c r="AA93">
        <v>40.761408000000003</v>
      </c>
      <c r="AB93">
        <v>46.904184000000001</v>
      </c>
      <c r="AC93">
        <v>33.685305</v>
      </c>
      <c r="AD93">
        <v>42.103797999999998</v>
      </c>
      <c r="AE93">
        <v>57.228532000000001</v>
      </c>
      <c r="AF93">
        <v>20.06794</v>
      </c>
      <c r="AG93">
        <v>49.274509000000002</v>
      </c>
      <c r="AH93">
        <v>118.542327</v>
      </c>
      <c r="AI93">
        <v>0</v>
      </c>
      <c r="AJ93">
        <v>0</v>
      </c>
      <c r="AK93">
        <v>66.565759</v>
      </c>
      <c r="AL93">
        <v>76.764741999999998</v>
      </c>
      <c r="AM93">
        <v>19.323056000000001</v>
      </c>
      <c r="AN93">
        <v>0.75401799999999997</v>
      </c>
      <c r="AO93">
        <v>0</v>
      </c>
      <c r="AP93">
        <v>1.734397</v>
      </c>
      <c r="AQ93">
        <v>41.612288999999997</v>
      </c>
      <c r="AR93">
        <v>34.699548</v>
      </c>
      <c r="AS93">
        <v>33.998240000000003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5.4752689999999999</v>
      </c>
      <c r="AZ93">
        <v>8.9696619999999996</v>
      </c>
      <c r="BA93">
        <v>4.5724689999999999</v>
      </c>
      <c r="BB93">
        <v>5.1818080000000002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3221.6713500000005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665.76706200000001</v>
      </c>
      <c r="L94">
        <v>652.61632199999997</v>
      </c>
      <c r="M94">
        <v>93.862802000000002</v>
      </c>
      <c r="N94">
        <v>120.287898</v>
      </c>
      <c r="O94">
        <v>126.284015</v>
      </c>
      <c r="P94">
        <v>145.05431400000001</v>
      </c>
      <c r="Q94">
        <v>21.885473000000001</v>
      </c>
      <c r="R94">
        <v>21.711395</v>
      </c>
      <c r="S94">
        <v>26.729659000000002</v>
      </c>
      <c r="T94">
        <v>2.9883389999999999</v>
      </c>
      <c r="U94">
        <v>400.37939999999998</v>
      </c>
      <c r="V94">
        <v>9.8131640000000004</v>
      </c>
      <c r="W94">
        <v>44.872549999999997</v>
      </c>
      <c r="X94">
        <v>142.93892700000001</v>
      </c>
      <c r="Y94">
        <v>0</v>
      </c>
      <c r="Z94">
        <v>18.918797000000001</v>
      </c>
      <c r="AA94">
        <v>40.761408000000003</v>
      </c>
      <c r="AB94">
        <v>46.904184000000001</v>
      </c>
      <c r="AC94">
        <v>33.685305</v>
      </c>
      <c r="AD94">
        <v>21.0519</v>
      </c>
      <c r="AE94">
        <v>38.152355</v>
      </c>
      <c r="AF94">
        <v>9.4765280000000001</v>
      </c>
      <c r="AG94">
        <v>49.274509000000002</v>
      </c>
      <c r="AH94">
        <v>118.542327</v>
      </c>
      <c r="AI94">
        <v>0</v>
      </c>
      <c r="AJ94">
        <v>0</v>
      </c>
      <c r="AK94">
        <v>66.565759</v>
      </c>
      <c r="AL94">
        <v>76.764741999999998</v>
      </c>
      <c r="AM94">
        <v>18.709627000000001</v>
      </c>
      <c r="AN94">
        <v>0.75401799999999997</v>
      </c>
      <c r="AO94">
        <v>0</v>
      </c>
      <c r="AP94">
        <v>0</v>
      </c>
      <c r="AQ94">
        <v>41.612288999999997</v>
      </c>
      <c r="AR94">
        <v>34.699548</v>
      </c>
      <c r="AS94">
        <v>33.998240000000003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5.3774959999999998</v>
      </c>
      <c r="AZ94">
        <v>8.9696619999999996</v>
      </c>
      <c r="BA94">
        <v>4.5724689999999999</v>
      </c>
      <c r="BB94">
        <v>5.1818080000000002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3168.5062640000006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665.76706200000001</v>
      </c>
      <c r="L95">
        <v>652.61632199999997</v>
      </c>
      <c r="M95">
        <v>93.862802000000002</v>
      </c>
      <c r="N95">
        <v>120.287898</v>
      </c>
      <c r="O95">
        <v>126.284015</v>
      </c>
      <c r="P95">
        <v>145.05431400000001</v>
      </c>
      <c r="Q95">
        <v>21.885473000000001</v>
      </c>
      <c r="R95">
        <v>21.711395</v>
      </c>
      <c r="S95">
        <v>26.729659000000002</v>
      </c>
      <c r="T95">
        <v>2.9883389999999999</v>
      </c>
      <c r="U95">
        <v>400.37939999999998</v>
      </c>
      <c r="V95">
        <v>9.8131640000000004</v>
      </c>
      <c r="W95">
        <v>44.872549999999997</v>
      </c>
      <c r="X95">
        <v>142.93892700000001</v>
      </c>
      <c r="Y95">
        <v>0</v>
      </c>
      <c r="Z95">
        <v>18.918797000000001</v>
      </c>
      <c r="AA95">
        <v>40.761408000000003</v>
      </c>
      <c r="AB95">
        <v>46.904184000000001</v>
      </c>
      <c r="AC95">
        <v>33.685305</v>
      </c>
      <c r="AD95">
        <v>10.501598</v>
      </c>
      <c r="AE95">
        <v>38.152355</v>
      </c>
      <c r="AF95">
        <v>9.4765280000000001</v>
      </c>
      <c r="AG95">
        <v>49.274509000000002</v>
      </c>
      <c r="AH95">
        <v>96.989176999999998</v>
      </c>
      <c r="AI95">
        <v>0</v>
      </c>
      <c r="AJ95">
        <v>0</v>
      </c>
      <c r="AK95">
        <v>66.565759</v>
      </c>
      <c r="AL95">
        <v>76.764741999999998</v>
      </c>
      <c r="AM95">
        <v>18.709627000000001</v>
      </c>
      <c r="AN95">
        <v>0.75401799999999997</v>
      </c>
      <c r="AO95">
        <v>0</v>
      </c>
      <c r="AP95">
        <v>0</v>
      </c>
      <c r="AQ95">
        <v>41.612288999999997</v>
      </c>
      <c r="AR95">
        <v>34.699548</v>
      </c>
      <c r="AS95">
        <v>33.998240000000003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5.3774959999999998</v>
      </c>
      <c r="AZ95">
        <v>8.9696619999999996</v>
      </c>
      <c r="BA95">
        <v>3.7384019999999998</v>
      </c>
      <c r="BB95">
        <v>5.1818080000000002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3135.568745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665.76706200000001</v>
      </c>
      <c r="L96">
        <v>652.61632199999997</v>
      </c>
      <c r="M96">
        <v>93.862802000000002</v>
      </c>
      <c r="N96">
        <v>120.287898</v>
      </c>
      <c r="O96">
        <v>126.284015</v>
      </c>
      <c r="P96">
        <v>145.05431400000001</v>
      </c>
      <c r="Q96">
        <v>21.885473000000001</v>
      </c>
      <c r="R96">
        <v>21.711395</v>
      </c>
      <c r="S96">
        <v>26.729659000000002</v>
      </c>
      <c r="T96">
        <v>2.9883389999999999</v>
      </c>
      <c r="U96">
        <v>400.37939999999998</v>
      </c>
      <c r="V96">
        <v>9.8131640000000004</v>
      </c>
      <c r="W96">
        <v>44.872549999999997</v>
      </c>
      <c r="X96">
        <v>142.93892700000001</v>
      </c>
      <c r="Y96">
        <v>0</v>
      </c>
      <c r="Z96">
        <v>18.918797000000001</v>
      </c>
      <c r="AA96">
        <v>40.761408000000003</v>
      </c>
      <c r="AB96">
        <v>46.904184000000001</v>
      </c>
      <c r="AC96">
        <v>33.685305</v>
      </c>
      <c r="AD96">
        <v>10.501598</v>
      </c>
      <c r="AE96">
        <v>38.152355</v>
      </c>
      <c r="AF96">
        <v>9.4765280000000001</v>
      </c>
      <c r="AG96">
        <v>49.274509000000002</v>
      </c>
      <c r="AH96">
        <v>64.659451000000004</v>
      </c>
      <c r="AI96">
        <v>0</v>
      </c>
      <c r="AJ96">
        <v>0</v>
      </c>
      <c r="AK96">
        <v>66.565759</v>
      </c>
      <c r="AL96">
        <v>76.764741999999998</v>
      </c>
      <c r="AM96">
        <v>18.709627000000001</v>
      </c>
      <c r="AN96">
        <v>0.75401799999999997</v>
      </c>
      <c r="AO96">
        <v>0</v>
      </c>
      <c r="AP96">
        <v>0</v>
      </c>
      <c r="AQ96">
        <v>41.612288999999997</v>
      </c>
      <c r="AR96">
        <v>34.699548</v>
      </c>
      <c r="AS96">
        <v>33.998240000000003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5.3774959999999998</v>
      </c>
      <c r="AZ96">
        <v>8.9696619999999996</v>
      </c>
      <c r="BA96">
        <v>2.5021979999999999</v>
      </c>
      <c r="BB96">
        <v>5.1818080000000002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3102.0028150000003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665.76706200000001</v>
      </c>
      <c r="L97">
        <v>652.61632199999997</v>
      </c>
      <c r="M97">
        <v>93.862802000000002</v>
      </c>
      <c r="N97">
        <v>120.287898</v>
      </c>
      <c r="O97">
        <v>126.284015</v>
      </c>
      <c r="P97">
        <v>145.05431400000001</v>
      </c>
      <c r="Q97">
        <v>21.885473000000001</v>
      </c>
      <c r="R97">
        <v>21.711395</v>
      </c>
      <c r="S97">
        <v>26.729659000000002</v>
      </c>
      <c r="T97">
        <v>2.9883389999999999</v>
      </c>
      <c r="U97">
        <v>400.37939999999998</v>
      </c>
      <c r="V97">
        <v>9.8131640000000004</v>
      </c>
      <c r="W97">
        <v>44.872549999999997</v>
      </c>
      <c r="X97">
        <v>142.93892700000001</v>
      </c>
      <c r="Y97">
        <v>0</v>
      </c>
      <c r="Z97">
        <v>18.918797000000001</v>
      </c>
      <c r="AA97">
        <v>40.761408000000003</v>
      </c>
      <c r="AB97">
        <v>46.904184000000001</v>
      </c>
      <c r="AC97">
        <v>33.685305</v>
      </c>
      <c r="AD97">
        <v>0</v>
      </c>
      <c r="AE97">
        <v>38.152355</v>
      </c>
      <c r="AF97">
        <v>9.4765280000000001</v>
      </c>
      <c r="AG97">
        <v>49.274509000000002</v>
      </c>
      <c r="AH97">
        <v>37.718012999999999</v>
      </c>
      <c r="AI97">
        <v>0</v>
      </c>
      <c r="AJ97">
        <v>0</v>
      </c>
      <c r="AK97">
        <v>66.565759</v>
      </c>
      <c r="AL97">
        <v>76.764741999999998</v>
      </c>
      <c r="AM97">
        <v>18.709627000000001</v>
      </c>
      <c r="AN97">
        <v>0.75401799999999997</v>
      </c>
      <c r="AO97">
        <v>0</v>
      </c>
      <c r="AP97">
        <v>0</v>
      </c>
      <c r="AQ97">
        <v>41.612288999999997</v>
      </c>
      <c r="AR97">
        <v>34.699548</v>
      </c>
      <c r="AS97">
        <v>33.998240000000003</v>
      </c>
      <c r="AT97">
        <v>17.654800000000002</v>
      </c>
      <c r="AU97">
        <v>0</v>
      </c>
      <c r="AV97">
        <v>0</v>
      </c>
      <c r="AW97">
        <v>0</v>
      </c>
      <c r="AX97">
        <v>0</v>
      </c>
      <c r="AY97">
        <v>5.3774959999999998</v>
      </c>
      <c r="AZ97">
        <v>8.9696619999999996</v>
      </c>
      <c r="BA97">
        <v>1.4596150000000001</v>
      </c>
      <c r="BB97">
        <v>5.1818080000000002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3061.8300230000004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665.76706200000001</v>
      </c>
      <c r="L98">
        <v>652.61632199999997</v>
      </c>
      <c r="M98">
        <v>93.862802000000002</v>
      </c>
      <c r="N98">
        <v>120.287898</v>
      </c>
      <c r="O98">
        <v>126.284015</v>
      </c>
      <c r="P98">
        <v>145.05431400000001</v>
      </c>
      <c r="Q98">
        <v>21.885473000000001</v>
      </c>
      <c r="R98">
        <v>21.711395</v>
      </c>
      <c r="S98">
        <v>26.729659000000002</v>
      </c>
      <c r="T98">
        <v>2.9883389999999999</v>
      </c>
      <c r="U98">
        <v>400.37939999999998</v>
      </c>
      <c r="V98">
        <v>9.8131640000000004</v>
      </c>
      <c r="W98">
        <v>44.872549999999997</v>
      </c>
      <c r="X98">
        <v>142.93892700000001</v>
      </c>
      <c r="Y98">
        <v>0</v>
      </c>
      <c r="Z98">
        <v>18.918797000000001</v>
      </c>
      <c r="AA98">
        <v>40.761408000000003</v>
      </c>
      <c r="AB98">
        <v>46.904184000000001</v>
      </c>
      <c r="AC98">
        <v>33.685305</v>
      </c>
      <c r="AD98">
        <v>0</v>
      </c>
      <c r="AE98">
        <v>38.152355</v>
      </c>
      <c r="AF98">
        <v>9.4765280000000001</v>
      </c>
      <c r="AG98">
        <v>49.274509000000002</v>
      </c>
      <c r="AH98">
        <v>21.553149999999999</v>
      </c>
      <c r="AI98">
        <v>0</v>
      </c>
      <c r="AJ98">
        <v>0</v>
      </c>
      <c r="AK98">
        <v>66.565759</v>
      </c>
      <c r="AL98">
        <v>76.764741999999998</v>
      </c>
      <c r="AM98">
        <v>18.709627000000001</v>
      </c>
      <c r="AN98">
        <v>0.75401799999999997</v>
      </c>
      <c r="AO98">
        <v>0</v>
      </c>
      <c r="AP98">
        <v>0</v>
      </c>
      <c r="AQ98">
        <v>41.612288999999997</v>
      </c>
      <c r="AR98">
        <v>34.699548</v>
      </c>
      <c r="AS98">
        <v>33.998240000000003</v>
      </c>
      <c r="AT98">
        <v>18.908835</v>
      </c>
      <c r="AU98">
        <v>0</v>
      </c>
      <c r="AV98">
        <v>0</v>
      </c>
      <c r="AW98">
        <v>0</v>
      </c>
      <c r="AX98">
        <v>0</v>
      </c>
      <c r="AY98">
        <v>5.3774959999999998</v>
      </c>
      <c r="AZ98">
        <v>8.9696619999999996</v>
      </c>
      <c r="BA98">
        <v>0.83406599999999997</v>
      </c>
      <c r="BB98">
        <v>5.1818080000000002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3046.2936460000005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11.656869558499993</v>
      </c>
      <c r="L99">
        <f t="shared" si="2"/>
        <v>13.165697754250006</v>
      </c>
      <c r="M99">
        <f t="shared" si="2"/>
        <v>2.1398225279999972</v>
      </c>
      <c r="N99">
        <f t="shared" si="2"/>
        <v>2.7985587760000001</v>
      </c>
      <c r="O99">
        <f t="shared" si="2"/>
        <v>2.8967743639999974</v>
      </c>
      <c r="P99">
        <f t="shared" si="2"/>
        <v>3.3896285607500038</v>
      </c>
      <c r="Q99">
        <f t="shared" si="2"/>
        <v>0.44398117900000034</v>
      </c>
      <c r="R99">
        <f t="shared" si="2"/>
        <v>0.70583909574999915</v>
      </c>
      <c r="S99">
        <f t="shared" si="2"/>
        <v>0.54160354075000083</v>
      </c>
      <c r="T99">
        <f t="shared" si="2"/>
        <v>6.5639319999999959E-2</v>
      </c>
      <c r="U99">
        <f t="shared" si="2"/>
        <v>9.641397069000007</v>
      </c>
      <c r="V99">
        <f t="shared" si="2"/>
        <v>0.23117135725000029</v>
      </c>
      <c r="W99">
        <f t="shared" si="2"/>
        <v>0.99134623000000055</v>
      </c>
      <c r="X99">
        <f t="shared" si="2"/>
        <v>3.1771016557499938</v>
      </c>
      <c r="Y99">
        <f t="shared" si="2"/>
        <v>0</v>
      </c>
      <c r="Z99">
        <f t="shared" si="2"/>
        <v>0.12454874699999996</v>
      </c>
      <c r="AA99">
        <f t="shared" si="2"/>
        <v>0.76401205324999932</v>
      </c>
      <c r="AB99">
        <f t="shared" si="2"/>
        <v>0.85411822800000015</v>
      </c>
      <c r="AC99">
        <f t="shared" si="2"/>
        <v>0.50232253349999956</v>
      </c>
      <c r="AD99">
        <f t="shared" si="2"/>
        <v>0.20272650150000002</v>
      </c>
      <c r="AE99">
        <f t="shared" si="2"/>
        <v>1.0730349802500019</v>
      </c>
      <c r="AF99">
        <f t="shared" si="2"/>
        <v>0.19245712874999993</v>
      </c>
      <c r="AG99">
        <f t="shared" si="2"/>
        <v>1.1825882159999985</v>
      </c>
      <c r="AH99">
        <f t="shared" si="2"/>
        <v>1.0380805470000003</v>
      </c>
      <c r="AI99">
        <f t="shared" si="2"/>
        <v>0.12446706525000001</v>
      </c>
      <c r="AJ99">
        <f t="shared" si="2"/>
        <v>0</v>
      </c>
      <c r="AK99">
        <f t="shared" si="2"/>
        <v>1.5975782160000012</v>
      </c>
      <c r="AL99">
        <f t="shared" si="2"/>
        <v>1.7405318057500025</v>
      </c>
      <c r="AM99">
        <f t="shared" si="2"/>
        <v>0.4506075599999993</v>
      </c>
      <c r="AN99">
        <f t="shared" si="2"/>
        <v>1.809643200000002E-2</v>
      </c>
      <c r="AO99">
        <f t="shared" si="2"/>
        <v>0</v>
      </c>
      <c r="AP99">
        <f t="shared" si="2"/>
        <v>2.6635389750000005E-2</v>
      </c>
      <c r="AQ99">
        <f t="shared" si="2"/>
        <v>0.32673352724999999</v>
      </c>
      <c r="AR99">
        <f t="shared" si="2"/>
        <v>0.78554438850000052</v>
      </c>
      <c r="AS99">
        <f t="shared" si="2"/>
        <v>0.77907894249999898</v>
      </c>
      <c r="AT99">
        <f t="shared" si="2"/>
        <v>0.43483213475000065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0.12935322300000016</v>
      </c>
      <c r="AZ99">
        <f t="shared" si="2"/>
        <v>5.6620991500000002E-2</v>
      </c>
      <c r="BA99">
        <f t="shared" si="2"/>
        <v>4.0076125000000004E-2</v>
      </c>
      <c r="BB99">
        <f t="shared" si="2"/>
        <v>0.12436339199999984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64.413839117500018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45412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262.57</v>
      </c>
      <c r="C3" s="34">
        <v>87.23</v>
      </c>
      <c r="D3" s="93">
        <f>R3+S3+T3</f>
        <v>0</v>
      </c>
      <c r="E3" s="34">
        <v>16.13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115.62</v>
      </c>
      <c r="N3">
        <v>259.18</v>
      </c>
      <c r="O3">
        <v>100.75</v>
      </c>
      <c r="P3">
        <v>4.4400000000000004</v>
      </c>
      <c r="Q3">
        <v>6.01</v>
      </c>
      <c r="R3" s="93">
        <v>0</v>
      </c>
      <c r="S3" s="93">
        <v>0</v>
      </c>
      <c r="T3" s="93">
        <v>0</v>
      </c>
      <c r="U3">
        <v>4.46</v>
      </c>
      <c r="V3">
        <v>0</v>
      </c>
      <c r="W3">
        <v>3.53</v>
      </c>
      <c r="X3">
        <v>70.5</v>
      </c>
      <c r="Y3">
        <v>23.5</v>
      </c>
      <c r="Z3">
        <v>23.5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</v>
      </c>
      <c r="AH3">
        <v>52.67</v>
      </c>
      <c r="AI3">
        <v>52.67</v>
      </c>
      <c r="AJ3">
        <v>29.77</v>
      </c>
      <c r="AK3">
        <v>0</v>
      </c>
      <c r="AL3">
        <v>0</v>
      </c>
    </row>
    <row r="4" spans="1:38">
      <c r="A4" t="s">
        <v>46</v>
      </c>
      <c r="B4" s="34">
        <v>262.57</v>
      </c>
      <c r="C4" s="34">
        <v>87.23</v>
      </c>
      <c r="D4" s="93">
        <f t="shared" ref="D4:D67" si="0">R4+S4+T4</f>
        <v>0</v>
      </c>
      <c r="E4" s="34">
        <v>16.13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115.62</v>
      </c>
      <c r="N4">
        <v>259.18</v>
      </c>
      <c r="O4">
        <v>100.75</v>
      </c>
      <c r="P4">
        <v>4.4400000000000004</v>
      </c>
      <c r="Q4">
        <v>6.01</v>
      </c>
      <c r="R4" s="93">
        <v>0</v>
      </c>
      <c r="S4" s="93">
        <v>0</v>
      </c>
      <c r="T4" s="93">
        <v>0</v>
      </c>
      <c r="U4">
        <v>4.46</v>
      </c>
      <c r="V4">
        <v>0</v>
      </c>
      <c r="W4">
        <v>3.53</v>
      </c>
      <c r="X4">
        <v>70.5</v>
      </c>
      <c r="Y4">
        <v>23.5</v>
      </c>
      <c r="Z4">
        <v>23.5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16.34</v>
      </c>
      <c r="AH4">
        <v>53.33</v>
      </c>
      <c r="AI4">
        <v>53.33</v>
      </c>
      <c r="AJ4">
        <v>29.77</v>
      </c>
      <c r="AK4">
        <v>0</v>
      </c>
      <c r="AL4">
        <v>0</v>
      </c>
    </row>
    <row r="5" spans="1:38">
      <c r="A5" t="s">
        <v>47</v>
      </c>
      <c r="B5" s="34">
        <v>262.57</v>
      </c>
      <c r="C5" s="34">
        <v>87.23</v>
      </c>
      <c r="D5" s="93">
        <f t="shared" si="0"/>
        <v>0</v>
      </c>
      <c r="E5" s="34">
        <v>16.13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115.62</v>
      </c>
      <c r="N5">
        <v>259.18</v>
      </c>
      <c r="O5">
        <v>100.75</v>
      </c>
      <c r="P5">
        <v>4.9000000000000004</v>
      </c>
      <c r="Q5">
        <v>6.01</v>
      </c>
      <c r="R5" s="93">
        <v>0</v>
      </c>
      <c r="S5" s="93">
        <v>0</v>
      </c>
      <c r="T5" s="93">
        <v>0</v>
      </c>
      <c r="U5">
        <v>4.46</v>
      </c>
      <c r="V5">
        <v>0</v>
      </c>
      <c r="W5">
        <v>3.53</v>
      </c>
      <c r="X5">
        <v>70</v>
      </c>
      <c r="Y5">
        <v>23.34</v>
      </c>
      <c r="Z5">
        <v>23.33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16.66</v>
      </c>
      <c r="AH5">
        <v>53.33</v>
      </c>
      <c r="AI5">
        <v>53.33</v>
      </c>
      <c r="AJ5">
        <v>29.77</v>
      </c>
      <c r="AK5">
        <v>0</v>
      </c>
      <c r="AL5">
        <v>0</v>
      </c>
    </row>
    <row r="6" spans="1:38">
      <c r="A6" t="s">
        <v>48</v>
      </c>
      <c r="B6" s="34">
        <v>262.57</v>
      </c>
      <c r="C6" s="34">
        <v>87.23</v>
      </c>
      <c r="D6" s="93">
        <f t="shared" si="0"/>
        <v>0</v>
      </c>
      <c r="E6" s="34">
        <v>16.13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115.62</v>
      </c>
      <c r="N6">
        <v>259.18</v>
      </c>
      <c r="O6">
        <v>100.75</v>
      </c>
      <c r="P6">
        <v>4.9000000000000004</v>
      </c>
      <c r="Q6">
        <v>6.01</v>
      </c>
      <c r="R6" s="93">
        <v>0</v>
      </c>
      <c r="S6" s="93">
        <v>0</v>
      </c>
      <c r="T6" s="93">
        <v>0</v>
      </c>
      <c r="U6">
        <v>4.46</v>
      </c>
      <c r="V6">
        <v>0</v>
      </c>
      <c r="W6">
        <v>3.53</v>
      </c>
      <c r="X6">
        <v>70</v>
      </c>
      <c r="Y6">
        <v>23.34</v>
      </c>
      <c r="Z6">
        <v>23.33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</v>
      </c>
      <c r="AH6">
        <v>53.33</v>
      </c>
      <c r="AI6">
        <v>53.33</v>
      </c>
      <c r="AJ6">
        <v>29.77</v>
      </c>
      <c r="AK6">
        <v>0</v>
      </c>
      <c r="AL6">
        <v>0</v>
      </c>
    </row>
    <row r="7" spans="1:38">
      <c r="A7" t="s">
        <v>49</v>
      </c>
      <c r="B7" s="34">
        <v>262.57</v>
      </c>
      <c r="C7" s="34">
        <v>87.23</v>
      </c>
      <c r="D7" s="93">
        <f t="shared" si="0"/>
        <v>0</v>
      </c>
      <c r="E7" s="34">
        <v>16.13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115.62</v>
      </c>
      <c r="N7">
        <v>259.18</v>
      </c>
      <c r="O7">
        <v>100.75</v>
      </c>
      <c r="P7">
        <v>4.9000000000000004</v>
      </c>
      <c r="Q7">
        <v>6.01</v>
      </c>
      <c r="R7" s="93">
        <v>0</v>
      </c>
      <c r="S7" s="93">
        <v>0</v>
      </c>
      <c r="T7" s="93">
        <v>0</v>
      </c>
      <c r="U7">
        <v>4.38</v>
      </c>
      <c r="V7">
        <v>0</v>
      </c>
      <c r="W7">
        <v>3.53</v>
      </c>
      <c r="X7">
        <v>83.5</v>
      </c>
      <c r="Y7">
        <v>27.84</v>
      </c>
      <c r="Z7">
        <v>27.83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</v>
      </c>
      <c r="AH7">
        <v>59.67</v>
      </c>
      <c r="AI7">
        <v>59.67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262.57</v>
      </c>
      <c r="C8" s="34">
        <v>87.23</v>
      </c>
      <c r="D8" s="93">
        <f t="shared" si="0"/>
        <v>0</v>
      </c>
      <c r="E8" s="34">
        <v>16.13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115.62</v>
      </c>
      <c r="N8">
        <v>259.18</v>
      </c>
      <c r="O8">
        <v>100.75</v>
      </c>
      <c r="P8">
        <v>4.9000000000000004</v>
      </c>
      <c r="Q8">
        <v>6.01</v>
      </c>
      <c r="R8" s="93">
        <v>0</v>
      </c>
      <c r="S8" s="93">
        <v>0</v>
      </c>
      <c r="T8" s="93">
        <v>0</v>
      </c>
      <c r="U8">
        <v>4.38</v>
      </c>
      <c r="V8">
        <v>0</v>
      </c>
      <c r="W8">
        <v>3.53</v>
      </c>
      <c r="X8">
        <v>84</v>
      </c>
      <c r="Y8">
        <v>28</v>
      </c>
      <c r="Z8">
        <v>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21.66</v>
      </c>
      <c r="AH8">
        <v>59.33</v>
      </c>
      <c r="AI8">
        <v>59.33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262.57</v>
      </c>
      <c r="C9" s="34">
        <v>87.23</v>
      </c>
      <c r="D9" s="93">
        <f t="shared" si="0"/>
        <v>0</v>
      </c>
      <c r="E9" s="34">
        <v>16.13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115.62</v>
      </c>
      <c r="N9">
        <v>259.18</v>
      </c>
      <c r="O9">
        <v>100.75</v>
      </c>
      <c r="P9">
        <v>4.9000000000000004</v>
      </c>
      <c r="Q9">
        <v>6.01</v>
      </c>
      <c r="R9" s="93">
        <v>0</v>
      </c>
      <c r="S9" s="93">
        <v>0</v>
      </c>
      <c r="T9" s="93">
        <v>0</v>
      </c>
      <c r="U9">
        <v>4.38</v>
      </c>
      <c r="V9">
        <v>0</v>
      </c>
      <c r="W9">
        <v>3.53</v>
      </c>
      <c r="X9">
        <v>72.5</v>
      </c>
      <c r="Y9">
        <v>24.16</v>
      </c>
      <c r="Z9">
        <v>24.17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49.33</v>
      </c>
      <c r="AI9">
        <v>49.33</v>
      </c>
      <c r="AJ9">
        <v>29.26</v>
      </c>
      <c r="AK9">
        <v>0</v>
      </c>
      <c r="AL9">
        <v>0</v>
      </c>
    </row>
    <row r="10" spans="1:38">
      <c r="A10" t="s">
        <v>52</v>
      </c>
      <c r="B10" s="34">
        <v>262.57</v>
      </c>
      <c r="C10" s="34">
        <v>87.23</v>
      </c>
      <c r="D10" s="93">
        <f t="shared" si="0"/>
        <v>0</v>
      </c>
      <c r="E10" s="34">
        <v>16.13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115.62</v>
      </c>
      <c r="N10">
        <v>259.18</v>
      </c>
      <c r="O10">
        <v>100.75</v>
      </c>
      <c r="P10">
        <v>4.9000000000000004</v>
      </c>
      <c r="Q10">
        <v>6.01</v>
      </c>
      <c r="R10" s="93">
        <v>0</v>
      </c>
      <c r="S10" s="93">
        <v>0</v>
      </c>
      <c r="T10" s="93">
        <v>0</v>
      </c>
      <c r="U10">
        <v>4.38</v>
      </c>
      <c r="V10">
        <v>0</v>
      </c>
      <c r="W10">
        <v>3.53</v>
      </c>
      <c r="X10">
        <v>73</v>
      </c>
      <c r="Y10">
        <v>24.34</v>
      </c>
      <c r="Z10">
        <v>24.33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</v>
      </c>
      <c r="AH10">
        <v>50</v>
      </c>
      <c r="AI10">
        <v>50</v>
      </c>
      <c r="AJ10">
        <v>29.26</v>
      </c>
      <c r="AK10">
        <v>0</v>
      </c>
      <c r="AL10">
        <v>0</v>
      </c>
    </row>
    <row r="11" spans="1:38">
      <c r="A11" t="s">
        <v>53</v>
      </c>
      <c r="B11" s="34">
        <v>262.57</v>
      </c>
      <c r="C11" s="34">
        <v>87.23</v>
      </c>
      <c r="D11" s="93">
        <f t="shared" si="0"/>
        <v>0</v>
      </c>
      <c r="E11" s="34">
        <v>16.13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115.62</v>
      </c>
      <c r="N11">
        <v>259.18</v>
      </c>
      <c r="O11">
        <v>100.75</v>
      </c>
      <c r="P11">
        <v>4.83</v>
      </c>
      <c r="Q11">
        <v>6.01</v>
      </c>
      <c r="R11" s="93">
        <v>0</v>
      </c>
      <c r="S11" s="93">
        <v>0</v>
      </c>
      <c r="T11" s="93">
        <v>0</v>
      </c>
      <c r="U11">
        <v>4.3</v>
      </c>
      <c r="V11">
        <v>0</v>
      </c>
      <c r="W11">
        <v>3.53</v>
      </c>
      <c r="X11">
        <v>65</v>
      </c>
      <c r="Y11">
        <v>21.66</v>
      </c>
      <c r="Z11">
        <v>21.67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16.66</v>
      </c>
      <c r="AH11">
        <v>50</v>
      </c>
      <c r="AI11">
        <v>50</v>
      </c>
      <c r="AJ11">
        <v>29.26</v>
      </c>
      <c r="AK11">
        <v>0</v>
      </c>
      <c r="AL11">
        <v>0</v>
      </c>
    </row>
    <row r="12" spans="1:38">
      <c r="A12" t="s">
        <v>54</v>
      </c>
      <c r="B12" s="34">
        <v>262.57</v>
      </c>
      <c r="C12" s="34">
        <v>87.23</v>
      </c>
      <c r="D12" s="93">
        <f t="shared" si="0"/>
        <v>0</v>
      </c>
      <c r="E12" s="34">
        <v>16.13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115.62</v>
      </c>
      <c r="N12">
        <v>259.18</v>
      </c>
      <c r="O12">
        <v>100.75</v>
      </c>
      <c r="P12">
        <v>4.83</v>
      </c>
      <c r="Q12">
        <v>6.01</v>
      </c>
      <c r="R12" s="93">
        <v>0</v>
      </c>
      <c r="S12" s="93">
        <v>0</v>
      </c>
      <c r="T12" s="93">
        <v>0</v>
      </c>
      <c r="U12">
        <v>4.3</v>
      </c>
      <c r="V12">
        <v>0</v>
      </c>
      <c r="W12">
        <v>3.53</v>
      </c>
      <c r="X12">
        <v>65.5</v>
      </c>
      <c r="Y12">
        <v>21.84</v>
      </c>
      <c r="Z12">
        <v>21.83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16.34</v>
      </c>
      <c r="AH12">
        <v>50</v>
      </c>
      <c r="AI12">
        <v>50</v>
      </c>
      <c r="AJ12">
        <v>29.26</v>
      </c>
      <c r="AK12">
        <v>0</v>
      </c>
      <c r="AL12">
        <v>0</v>
      </c>
    </row>
    <row r="13" spans="1:38">
      <c r="A13" t="s">
        <v>55</v>
      </c>
      <c r="B13" s="34">
        <v>262.57</v>
      </c>
      <c r="C13" s="34">
        <v>87.23</v>
      </c>
      <c r="D13" s="93">
        <f t="shared" si="0"/>
        <v>0</v>
      </c>
      <c r="E13" s="34">
        <v>16.13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115.62</v>
      </c>
      <c r="N13">
        <v>259.18</v>
      </c>
      <c r="O13">
        <v>100.75</v>
      </c>
      <c r="P13">
        <v>4.83</v>
      </c>
      <c r="Q13">
        <v>6.01</v>
      </c>
      <c r="R13" s="93">
        <v>0</v>
      </c>
      <c r="S13" s="93">
        <v>0</v>
      </c>
      <c r="T13" s="93">
        <v>0</v>
      </c>
      <c r="U13">
        <v>4.3</v>
      </c>
      <c r="V13">
        <v>0</v>
      </c>
      <c r="W13">
        <v>3.53</v>
      </c>
      <c r="X13">
        <v>66</v>
      </c>
      <c r="Y13">
        <v>22</v>
      </c>
      <c r="Z13">
        <v>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56.33</v>
      </c>
      <c r="AI13">
        <v>56.33</v>
      </c>
      <c r="AJ13">
        <v>29.26</v>
      </c>
      <c r="AK13">
        <v>0</v>
      </c>
      <c r="AL13">
        <v>0</v>
      </c>
    </row>
    <row r="14" spans="1:38">
      <c r="A14" t="s">
        <v>56</v>
      </c>
      <c r="B14" s="34">
        <v>262.57</v>
      </c>
      <c r="C14" s="34">
        <v>87.23</v>
      </c>
      <c r="D14" s="93">
        <f t="shared" si="0"/>
        <v>0</v>
      </c>
      <c r="E14" s="34">
        <v>16.13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115.62</v>
      </c>
      <c r="N14">
        <v>259.18</v>
      </c>
      <c r="O14">
        <v>100.75</v>
      </c>
      <c r="P14">
        <v>4.83</v>
      </c>
      <c r="Q14">
        <v>6.01</v>
      </c>
      <c r="R14" s="93">
        <v>0</v>
      </c>
      <c r="S14" s="93">
        <v>0</v>
      </c>
      <c r="T14" s="93">
        <v>0</v>
      </c>
      <c r="U14">
        <v>4.3</v>
      </c>
      <c r="V14">
        <v>0</v>
      </c>
      <c r="W14">
        <v>3.53</v>
      </c>
      <c r="X14">
        <v>67</v>
      </c>
      <c r="Y14">
        <v>22.34</v>
      </c>
      <c r="Z14">
        <v>22.33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16.34</v>
      </c>
      <c r="AH14">
        <v>56.33</v>
      </c>
      <c r="AI14">
        <v>56.33</v>
      </c>
      <c r="AJ14">
        <v>29.26</v>
      </c>
      <c r="AK14">
        <v>0</v>
      </c>
      <c r="AL14">
        <v>0</v>
      </c>
    </row>
    <row r="15" spans="1:38">
      <c r="A15" t="s">
        <v>57</v>
      </c>
      <c r="B15" s="34">
        <v>262.57</v>
      </c>
      <c r="C15" s="34">
        <v>87.23</v>
      </c>
      <c r="D15" s="93">
        <f t="shared" si="0"/>
        <v>0</v>
      </c>
      <c r="E15" s="34">
        <v>16.13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115.62</v>
      </c>
      <c r="N15">
        <v>259.18</v>
      </c>
      <c r="O15">
        <v>100.75</v>
      </c>
      <c r="P15">
        <v>4.83</v>
      </c>
      <c r="Q15">
        <v>6.01</v>
      </c>
      <c r="R15" s="93">
        <v>0</v>
      </c>
      <c r="S15" s="93">
        <v>0</v>
      </c>
      <c r="T15" s="93">
        <v>0</v>
      </c>
      <c r="U15">
        <v>4.1500000000000004</v>
      </c>
      <c r="V15">
        <v>0</v>
      </c>
      <c r="W15">
        <v>3.44</v>
      </c>
      <c r="X15">
        <v>72.5</v>
      </c>
      <c r="Y15">
        <v>24.16</v>
      </c>
      <c r="Z15">
        <v>24.17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16.34</v>
      </c>
      <c r="AH15">
        <v>56.33</v>
      </c>
      <c r="AI15">
        <v>56.33</v>
      </c>
      <c r="AJ15">
        <v>29.26</v>
      </c>
      <c r="AK15">
        <v>0</v>
      </c>
      <c r="AL15">
        <v>0</v>
      </c>
    </row>
    <row r="16" spans="1:38">
      <c r="A16" t="s">
        <v>58</v>
      </c>
      <c r="B16" s="34">
        <v>262.57</v>
      </c>
      <c r="C16" s="34">
        <v>87.23</v>
      </c>
      <c r="D16" s="93">
        <f t="shared" si="0"/>
        <v>0</v>
      </c>
      <c r="E16" s="34">
        <v>16.13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115.62</v>
      </c>
      <c r="N16">
        <v>259.18</v>
      </c>
      <c r="O16">
        <v>100.75</v>
      </c>
      <c r="P16">
        <v>4.83</v>
      </c>
      <c r="Q16">
        <v>6.01</v>
      </c>
      <c r="R16" s="93">
        <v>0</v>
      </c>
      <c r="S16" s="93">
        <v>0</v>
      </c>
      <c r="T16" s="93">
        <v>0</v>
      </c>
      <c r="U16">
        <v>4.1500000000000004</v>
      </c>
      <c r="V16">
        <v>0</v>
      </c>
      <c r="W16">
        <v>3.44</v>
      </c>
      <c r="X16">
        <v>73</v>
      </c>
      <c r="Y16">
        <v>24.34</v>
      </c>
      <c r="Z16">
        <v>24.33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</v>
      </c>
      <c r="AH16">
        <v>56.33</v>
      </c>
      <c r="AI16">
        <v>56.33</v>
      </c>
      <c r="AJ16">
        <v>29.26</v>
      </c>
      <c r="AK16">
        <v>0</v>
      </c>
      <c r="AL16">
        <v>0</v>
      </c>
    </row>
    <row r="17" spans="1:38">
      <c r="A17" t="s">
        <v>59</v>
      </c>
      <c r="B17" s="34">
        <v>262.57</v>
      </c>
      <c r="C17" s="34">
        <v>87.23</v>
      </c>
      <c r="D17" s="93">
        <f t="shared" si="0"/>
        <v>0</v>
      </c>
      <c r="E17" s="34">
        <v>16.13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115.62</v>
      </c>
      <c r="N17">
        <v>259.18</v>
      </c>
      <c r="O17">
        <v>100.75</v>
      </c>
      <c r="P17">
        <v>4.83</v>
      </c>
      <c r="Q17">
        <v>6.01</v>
      </c>
      <c r="R17" s="93">
        <v>0</v>
      </c>
      <c r="S17" s="93">
        <v>0</v>
      </c>
      <c r="T17" s="93">
        <v>0</v>
      </c>
      <c r="U17">
        <v>4.1500000000000004</v>
      </c>
      <c r="V17">
        <v>0</v>
      </c>
      <c r="W17">
        <v>3.44</v>
      </c>
      <c r="X17">
        <v>73</v>
      </c>
      <c r="Y17">
        <v>24.34</v>
      </c>
      <c r="Z17">
        <v>24.33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</v>
      </c>
      <c r="AH17">
        <v>56.33</v>
      </c>
      <c r="AI17">
        <v>56.33</v>
      </c>
      <c r="AJ17">
        <v>29.26</v>
      </c>
      <c r="AK17">
        <v>0</v>
      </c>
      <c r="AL17">
        <v>0</v>
      </c>
    </row>
    <row r="18" spans="1:38">
      <c r="A18" t="s">
        <v>60</v>
      </c>
      <c r="B18" s="34">
        <v>262.57</v>
      </c>
      <c r="C18" s="34">
        <v>87.23</v>
      </c>
      <c r="D18" s="93">
        <f t="shared" si="0"/>
        <v>0</v>
      </c>
      <c r="E18" s="34">
        <v>16.13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115.62</v>
      </c>
      <c r="N18">
        <v>259.18</v>
      </c>
      <c r="O18">
        <v>100.75</v>
      </c>
      <c r="P18">
        <v>4.83</v>
      </c>
      <c r="Q18">
        <v>6.01</v>
      </c>
      <c r="R18" s="93">
        <v>0</v>
      </c>
      <c r="S18" s="93">
        <v>0</v>
      </c>
      <c r="T18" s="93">
        <v>0</v>
      </c>
      <c r="U18">
        <v>4.1500000000000004</v>
      </c>
      <c r="V18">
        <v>0</v>
      </c>
      <c r="W18">
        <v>3.44</v>
      </c>
      <c r="X18">
        <v>72</v>
      </c>
      <c r="Y18">
        <v>24</v>
      </c>
      <c r="Z18">
        <v>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15.66</v>
      </c>
      <c r="AH18">
        <v>56.33</v>
      </c>
      <c r="AI18">
        <v>56.33</v>
      </c>
      <c r="AJ18">
        <v>29.26</v>
      </c>
      <c r="AK18">
        <v>0</v>
      </c>
      <c r="AL18">
        <v>0</v>
      </c>
    </row>
    <row r="19" spans="1:38">
      <c r="A19" t="s">
        <v>61</v>
      </c>
      <c r="B19" s="34">
        <v>262.57</v>
      </c>
      <c r="C19" s="34">
        <v>87.23</v>
      </c>
      <c r="D19" s="93">
        <f t="shared" si="0"/>
        <v>0</v>
      </c>
      <c r="E19" s="34">
        <v>16.13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115.62</v>
      </c>
      <c r="N19">
        <v>259.18</v>
      </c>
      <c r="O19">
        <v>100.75</v>
      </c>
      <c r="P19">
        <v>4.75</v>
      </c>
      <c r="Q19">
        <v>6.01</v>
      </c>
      <c r="R19" s="93">
        <v>0</v>
      </c>
      <c r="S19" s="93">
        <v>0</v>
      </c>
      <c r="T19" s="93">
        <v>0</v>
      </c>
      <c r="U19">
        <v>4.1500000000000004</v>
      </c>
      <c r="V19">
        <v>0</v>
      </c>
      <c r="W19">
        <v>3.44</v>
      </c>
      <c r="X19">
        <v>71</v>
      </c>
      <c r="Y19">
        <v>23.66</v>
      </c>
      <c r="Z19">
        <v>23.67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15.66</v>
      </c>
      <c r="AH19">
        <v>55.67</v>
      </c>
      <c r="AI19">
        <v>55.67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262.57</v>
      </c>
      <c r="C20" s="34">
        <v>87.23</v>
      </c>
      <c r="D20" s="93">
        <f t="shared" si="0"/>
        <v>0</v>
      </c>
      <c r="E20" s="34">
        <v>16.13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115.62</v>
      </c>
      <c r="N20">
        <v>259.18</v>
      </c>
      <c r="O20">
        <v>100.75</v>
      </c>
      <c r="P20">
        <v>4.75</v>
      </c>
      <c r="Q20">
        <v>6.01</v>
      </c>
      <c r="R20" s="93">
        <v>0</v>
      </c>
      <c r="S20" s="93">
        <v>0</v>
      </c>
      <c r="T20" s="93">
        <v>0</v>
      </c>
      <c r="U20">
        <v>4.1500000000000004</v>
      </c>
      <c r="V20">
        <v>0</v>
      </c>
      <c r="W20">
        <v>3.44</v>
      </c>
      <c r="X20">
        <v>69.5</v>
      </c>
      <c r="Y20">
        <v>23.16</v>
      </c>
      <c r="Z20">
        <v>23.17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55</v>
      </c>
      <c r="AI20">
        <v>55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262.57</v>
      </c>
      <c r="C21" s="34">
        <v>87.23</v>
      </c>
      <c r="D21" s="93">
        <f t="shared" si="0"/>
        <v>0</v>
      </c>
      <c r="E21" s="34">
        <v>16.13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115.62</v>
      </c>
      <c r="N21">
        <v>259.18</v>
      </c>
      <c r="O21">
        <v>100.75</v>
      </c>
      <c r="P21">
        <v>4.75</v>
      </c>
      <c r="Q21">
        <v>6.01</v>
      </c>
      <c r="R21" s="93">
        <v>0</v>
      </c>
      <c r="S21" s="93">
        <v>0</v>
      </c>
      <c r="T21" s="93">
        <v>0</v>
      </c>
      <c r="U21">
        <v>4.1500000000000004</v>
      </c>
      <c r="V21">
        <v>0</v>
      </c>
      <c r="W21">
        <v>3.44</v>
      </c>
      <c r="X21">
        <v>83</v>
      </c>
      <c r="Y21">
        <v>27.66</v>
      </c>
      <c r="Z21">
        <v>27.67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21.34</v>
      </c>
      <c r="AH21">
        <v>55</v>
      </c>
      <c r="AI21">
        <v>55</v>
      </c>
      <c r="AJ21">
        <v>28.76</v>
      </c>
      <c r="AK21">
        <v>0</v>
      </c>
      <c r="AL21">
        <v>0</v>
      </c>
    </row>
    <row r="22" spans="1:38">
      <c r="A22" t="s">
        <v>64</v>
      </c>
      <c r="B22" s="34">
        <v>262.57</v>
      </c>
      <c r="C22" s="34">
        <v>87.23</v>
      </c>
      <c r="D22" s="93">
        <f t="shared" si="0"/>
        <v>0</v>
      </c>
      <c r="E22" s="34">
        <v>16.13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115.62</v>
      </c>
      <c r="N22">
        <v>259.18</v>
      </c>
      <c r="O22">
        <v>100.75</v>
      </c>
      <c r="P22">
        <v>4.75</v>
      </c>
      <c r="Q22">
        <v>6.01</v>
      </c>
      <c r="R22" s="93">
        <v>0</v>
      </c>
      <c r="S22" s="93">
        <v>0</v>
      </c>
      <c r="T22" s="93">
        <v>0</v>
      </c>
      <c r="U22">
        <v>4.1500000000000004</v>
      </c>
      <c r="V22">
        <v>0</v>
      </c>
      <c r="W22">
        <v>3.44</v>
      </c>
      <c r="X22">
        <v>82.5</v>
      </c>
      <c r="Y22">
        <v>27.5</v>
      </c>
      <c r="Z22">
        <v>27.5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21.34</v>
      </c>
      <c r="AH22">
        <v>56</v>
      </c>
      <c r="AI22">
        <v>56</v>
      </c>
      <c r="AJ22">
        <v>28.76</v>
      </c>
      <c r="AK22">
        <v>0</v>
      </c>
      <c r="AL22">
        <v>0</v>
      </c>
    </row>
    <row r="23" spans="1:38">
      <c r="A23" t="s">
        <v>65</v>
      </c>
      <c r="B23" s="34">
        <v>262.57</v>
      </c>
      <c r="C23" s="34">
        <v>87.23</v>
      </c>
      <c r="D23" s="93">
        <f t="shared" si="0"/>
        <v>0</v>
      </c>
      <c r="E23" s="34">
        <v>16.13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115.62</v>
      </c>
      <c r="N23">
        <v>259.18</v>
      </c>
      <c r="O23">
        <v>100.75</v>
      </c>
      <c r="P23">
        <v>4.67</v>
      </c>
      <c r="Q23">
        <v>6.01</v>
      </c>
      <c r="R23" s="93">
        <v>0</v>
      </c>
      <c r="S23" s="93">
        <v>0</v>
      </c>
      <c r="T23" s="93">
        <v>0</v>
      </c>
      <c r="U23">
        <v>4.08</v>
      </c>
      <c r="V23">
        <v>0</v>
      </c>
      <c r="W23">
        <v>3.44</v>
      </c>
      <c r="X23">
        <v>81.5</v>
      </c>
      <c r="Y23">
        <v>27.16</v>
      </c>
      <c r="Z23">
        <v>27.17</v>
      </c>
      <c r="AA23">
        <v>0.05</v>
      </c>
      <c r="AB23">
        <v>0.01</v>
      </c>
      <c r="AC23">
        <v>0</v>
      </c>
      <c r="AD23">
        <v>0</v>
      </c>
      <c r="AE23">
        <v>0</v>
      </c>
      <c r="AF23">
        <v>0</v>
      </c>
      <c r="AG23">
        <v>22</v>
      </c>
      <c r="AH23">
        <v>55.33</v>
      </c>
      <c r="AI23">
        <v>55.33</v>
      </c>
      <c r="AJ23">
        <v>28.76</v>
      </c>
      <c r="AK23">
        <v>0</v>
      </c>
      <c r="AL23">
        <v>0</v>
      </c>
    </row>
    <row r="24" spans="1:38">
      <c r="A24" t="s">
        <v>66</v>
      </c>
      <c r="B24" s="34">
        <v>262.57</v>
      </c>
      <c r="C24" s="34">
        <v>87.23</v>
      </c>
      <c r="D24" s="93">
        <f t="shared" si="0"/>
        <v>0</v>
      </c>
      <c r="E24" s="34">
        <v>16.13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115.62</v>
      </c>
      <c r="N24">
        <v>259.18</v>
      </c>
      <c r="O24">
        <v>100.75</v>
      </c>
      <c r="P24">
        <v>4.67</v>
      </c>
      <c r="Q24">
        <v>6.01</v>
      </c>
      <c r="R24" s="93">
        <v>0</v>
      </c>
      <c r="S24" s="93">
        <v>0</v>
      </c>
      <c r="T24" s="93">
        <v>0</v>
      </c>
      <c r="U24">
        <v>4.08</v>
      </c>
      <c r="V24">
        <v>0</v>
      </c>
      <c r="W24">
        <v>3.44</v>
      </c>
      <c r="X24">
        <v>81.5</v>
      </c>
      <c r="Y24">
        <v>27.16</v>
      </c>
      <c r="Z24">
        <v>27.17</v>
      </c>
      <c r="AA24">
        <v>0.2</v>
      </c>
      <c r="AB24">
        <v>0.04</v>
      </c>
      <c r="AC24">
        <v>0</v>
      </c>
      <c r="AD24">
        <v>0</v>
      </c>
      <c r="AE24">
        <v>0</v>
      </c>
      <c r="AF24">
        <v>0</v>
      </c>
      <c r="AG24">
        <v>22.66</v>
      </c>
      <c r="AH24">
        <v>54</v>
      </c>
      <c r="AI24">
        <v>54</v>
      </c>
      <c r="AJ24">
        <v>28.76</v>
      </c>
      <c r="AK24">
        <v>0</v>
      </c>
      <c r="AL24">
        <v>0</v>
      </c>
    </row>
    <row r="25" spans="1:38">
      <c r="A25" t="s">
        <v>67</v>
      </c>
      <c r="B25" s="34">
        <v>262.57</v>
      </c>
      <c r="C25" s="34">
        <v>63.42</v>
      </c>
      <c r="D25" s="93">
        <f t="shared" si="0"/>
        <v>0</v>
      </c>
      <c r="E25" s="34">
        <v>16.13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115.62</v>
      </c>
      <c r="N25">
        <v>259.18</v>
      </c>
      <c r="O25">
        <v>100.75</v>
      </c>
      <c r="P25">
        <v>4.67</v>
      </c>
      <c r="Q25">
        <v>6.01</v>
      </c>
      <c r="R25" s="93">
        <v>0</v>
      </c>
      <c r="S25" s="93">
        <v>0</v>
      </c>
      <c r="T25" s="93">
        <v>0</v>
      </c>
      <c r="U25">
        <v>4.08</v>
      </c>
      <c r="V25">
        <v>0</v>
      </c>
      <c r="W25">
        <v>3.44</v>
      </c>
      <c r="X25">
        <v>69</v>
      </c>
      <c r="Y25">
        <v>23</v>
      </c>
      <c r="Z25">
        <v>23</v>
      </c>
      <c r="AA25">
        <v>0.45</v>
      </c>
      <c r="AB25">
        <v>0.09</v>
      </c>
      <c r="AC25">
        <v>0</v>
      </c>
      <c r="AD25">
        <v>0</v>
      </c>
      <c r="AE25">
        <v>0</v>
      </c>
      <c r="AF25">
        <v>0</v>
      </c>
      <c r="AG25">
        <v>18.66</v>
      </c>
      <c r="AH25">
        <v>53.67</v>
      </c>
      <c r="AI25">
        <v>53.67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262.57</v>
      </c>
      <c r="C26" s="34">
        <v>63.42</v>
      </c>
      <c r="D26" s="93">
        <f t="shared" si="0"/>
        <v>0</v>
      </c>
      <c r="E26" s="34">
        <v>16.13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115.62</v>
      </c>
      <c r="N26">
        <v>259.18</v>
      </c>
      <c r="O26">
        <v>100.75</v>
      </c>
      <c r="P26">
        <v>4.67</v>
      </c>
      <c r="Q26">
        <v>6.01</v>
      </c>
      <c r="R26" s="93">
        <v>0</v>
      </c>
      <c r="S26" s="93">
        <v>0</v>
      </c>
      <c r="T26" s="93">
        <v>0</v>
      </c>
      <c r="U26">
        <v>4.08</v>
      </c>
      <c r="V26">
        <v>1.7934479999999999</v>
      </c>
      <c r="W26">
        <v>3.44</v>
      </c>
      <c r="X26">
        <v>69</v>
      </c>
      <c r="Y26">
        <v>23</v>
      </c>
      <c r="Z26">
        <v>23</v>
      </c>
      <c r="AA26">
        <v>0.79</v>
      </c>
      <c r="AB26">
        <v>0.16</v>
      </c>
      <c r="AC26">
        <v>0.18</v>
      </c>
      <c r="AD26">
        <v>0</v>
      </c>
      <c r="AE26">
        <v>0</v>
      </c>
      <c r="AF26">
        <v>0</v>
      </c>
      <c r="AG26">
        <v>18.84</v>
      </c>
      <c r="AH26">
        <v>53</v>
      </c>
      <c r="AI26">
        <v>53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262.57</v>
      </c>
      <c r="C27" s="34">
        <v>63.42</v>
      </c>
      <c r="D27" s="93">
        <f t="shared" si="0"/>
        <v>8.2799999999999994</v>
      </c>
      <c r="E27" s="34">
        <v>16.13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115.62</v>
      </c>
      <c r="N27">
        <v>259.18</v>
      </c>
      <c r="O27">
        <v>100.75</v>
      </c>
      <c r="P27">
        <v>4.67</v>
      </c>
      <c r="Q27">
        <v>6.01</v>
      </c>
      <c r="R27" s="93">
        <v>4.8</v>
      </c>
      <c r="S27" s="93">
        <v>0</v>
      </c>
      <c r="T27" s="93">
        <v>3.48</v>
      </c>
      <c r="U27">
        <v>4.46</v>
      </c>
      <c r="V27">
        <v>5.2828739999999996</v>
      </c>
      <c r="W27">
        <v>3.35</v>
      </c>
      <c r="X27">
        <v>69</v>
      </c>
      <c r="Y27">
        <v>23</v>
      </c>
      <c r="Z27">
        <v>23</v>
      </c>
      <c r="AA27">
        <v>6.09</v>
      </c>
      <c r="AB27">
        <v>1.22</v>
      </c>
      <c r="AC27">
        <v>1.66</v>
      </c>
      <c r="AD27">
        <v>0.1</v>
      </c>
      <c r="AE27">
        <v>0</v>
      </c>
      <c r="AF27">
        <v>0</v>
      </c>
      <c r="AG27">
        <v>18.5</v>
      </c>
      <c r="AH27">
        <v>56.67</v>
      </c>
      <c r="AI27">
        <v>56.67</v>
      </c>
      <c r="AJ27">
        <v>28.76</v>
      </c>
      <c r="AK27">
        <v>1</v>
      </c>
      <c r="AL27">
        <v>0</v>
      </c>
    </row>
    <row r="28" spans="1:38">
      <c r="A28" t="s">
        <v>70</v>
      </c>
      <c r="B28" s="34">
        <v>262.57</v>
      </c>
      <c r="C28" s="34">
        <v>63.42</v>
      </c>
      <c r="D28" s="93">
        <f t="shared" si="0"/>
        <v>19.72</v>
      </c>
      <c r="E28" s="34">
        <v>16.13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115.62</v>
      </c>
      <c r="N28">
        <v>259.18</v>
      </c>
      <c r="O28">
        <v>100.75</v>
      </c>
      <c r="P28">
        <v>4.67</v>
      </c>
      <c r="Q28">
        <v>6.01</v>
      </c>
      <c r="R28" s="93">
        <v>10.17</v>
      </c>
      <c r="S28" s="93">
        <v>2</v>
      </c>
      <c r="T28" s="93">
        <v>7.55</v>
      </c>
      <c r="U28">
        <v>4.46</v>
      </c>
      <c r="V28">
        <v>9.2791440000000005</v>
      </c>
      <c r="W28">
        <v>3.35</v>
      </c>
      <c r="X28">
        <v>69</v>
      </c>
      <c r="Y28">
        <v>23</v>
      </c>
      <c r="Z28">
        <v>23</v>
      </c>
      <c r="AA28">
        <v>11.46</v>
      </c>
      <c r="AB28">
        <v>2.29</v>
      </c>
      <c r="AC28">
        <v>3.79</v>
      </c>
      <c r="AD28">
        <v>1</v>
      </c>
      <c r="AE28">
        <v>0</v>
      </c>
      <c r="AF28">
        <v>0</v>
      </c>
      <c r="AG28">
        <v>18.16</v>
      </c>
      <c r="AH28">
        <v>51.33</v>
      </c>
      <c r="AI28">
        <v>51.33</v>
      </c>
      <c r="AJ28">
        <v>28.76</v>
      </c>
      <c r="AK28">
        <v>1</v>
      </c>
      <c r="AL28">
        <v>1</v>
      </c>
    </row>
    <row r="29" spans="1:38">
      <c r="A29" t="s">
        <v>71</v>
      </c>
      <c r="B29" s="34">
        <v>201.99</v>
      </c>
      <c r="C29" s="34">
        <v>63.42</v>
      </c>
      <c r="D29" s="93">
        <f t="shared" si="0"/>
        <v>39.14</v>
      </c>
      <c r="E29" s="34">
        <v>12.32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115.62</v>
      </c>
      <c r="N29">
        <v>259.18</v>
      </c>
      <c r="O29">
        <v>100.75</v>
      </c>
      <c r="P29">
        <v>4.67</v>
      </c>
      <c r="Q29">
        <v>6.01</v>
      </c>
      <c r="R29" s="93">
        <v>21.53</v>
      </c>
      <c r="S29" s="93">
        <v>5</v>
      </c>
      <c r="T29" s="93">
        <v>12.61</v>
      </c>
      <c r="U29">
        <v>4.46</v>
      </c>
      <c r="V29">
        <v>14.669235</v>
      </c>
      <c r="W29">
        <v>3.35</v>
      </c>
      <c r="X29">
        <v>68.5</v>
      </c>
      <c r="Y29">
        <v>22.84</v>
      </c>
      <c r="Z29">
        <v>22.83</v>
      </c>
      <c r="AA29">
        <v>17.309999999999999</v>
      </c>
      <c r="AB29">
        <v>3.46</v>
      </c>
      <c r="AC29">
        <v>6.53</v>
      </c>
      <c r="AD29">
        <v>2</v>
      </c>
      <c r="AE29">
        <v>1</v>
      </c>
      <c r="AF29">
        <v>0</v>
      </c>
      <c r="AG29">
        <v>17.84</v>
      </c>
      <c r="AH29">
        <v>33.33</v>
      </c>
      <c r="AI29">
        <v>33.33</v>
      </c>
      <c r="AJ29">
        <v>28.76</v>
      </c>
      <c r="AK29">
        <v>4</v>
      </c>
      <c r="AL29">
        <v>1</v>
      </c>
    </row>
    <row r="30" spans="1:38">
      <c r="A30" t="s">
        <v>72</v>
      </c>
      <c r="B30" s="34">
        <v>201.99</v>
      </c>
      <c r="C30" s="34">
        <v>63.42</v>
      </c>
      <c r="D30" s="93">
        <f t="shared" si="0"/>
        <v>62.64</v>
      </c>
      <c r="E30" s="34">
        <v>12.32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115.62</v>
      </c>
      <c r="N30">
        <v>259.18</v>
      </c>
      <c r="O30">
        <v>100.75</v>
      </c>
      <c r="P30">
        <v>4.67</v>
      </c>
      <c r="Q30">
        <v>6.01</v>
      </c>
      <c r="R30" s="93">
        <v>33</v>
      </c>
      <c r="S30" s="93">
        <v>9</v>
      </c>
      <c r="T30" s="93">
        <v>20.64</v>
      </c>
      <c r="U30">
        <v>4.46</v>
      </c>
      <c r="V30">
        <v>21.648087</v>
      </c>
      <c r="W30">
        <v>3.35</v>
      </c>
      <c r="X30">
        <v>66</v>
      </c>
      <c r="Y30">
        <v>22</v>
      </c>
      <c r="Z30">
        <v>22</v>
      </c>
      <c r="AA30">
        <v>23.97</v>
      </c>
      <c r="AB30">
        <v>4.79</v>
      </c>
      <c r="AC30">
        <v>9.75</v>
      </c>
      <c r="AD30">
        <v>3</v>
      </c>
      <c r="AE30">
        <v>3</v>
      </c>
      <c r="AF30">
        <v>1</v>
      </c>
      <c r="AG30">
        <v>17.16</v>
      </c>
      <c r="AH30">
        <v>31.67</v>
      </c>
      <c r="AI30">
        <v>31.67</v>
      </c>
      <c r="AJ30">
        <v>28.26</v>
      </c>
      <c r="AK30">
        <v>7</v>
      </c>
      <c r="AL30">
        <v>3</v>
      </c>
    </row>
    <row r="31" spans="1:38">
      <c r="A31" t="s">
        <v>73</v>
      </c>
      <c r="B31" s="34">
        <v>201.99</v>
      </c>
      <c r="C31" s="34">
        <v>63.42</v>
      </c>
      <c r="D31" s="93">
        <f t="shared" si="0"/>
        <v>77.599999999999994</v>
      </c>
      <c r="E31" s="34">
        <v>12.32</v>
      </c>
      <c r="F31" s="34"/>
      <c r="G31" s="34"/>
      <c r="H31" s="34"/>
      <c r="I31" s="34"/>
      <c r="J31" s="37">
        <v>1.34</v>
      </c>
      <c r="K31" s="37">
        <v>1.34</v>
      </c>
      <c r="L31" s="37">
        <v>1.37</v>
      </c>
      <c r="M31">
        <v>115.62</v>
      </c>
      <c r="N31">
        <v>259.18</v>
      </c>
      <c r="O31">
        <v>100.75</v>
      </c>
      <c r="P31">
        <v>4.5199999999999996</v>
      </c>
      <c r="Q31">
        <v>6.01</v>
      </c>
      <c r="R31" s="93">
        <v>30.3</v>
      </c>
      <c r="S31" s="93">
        <v>17</v>
      </c>
      <c r="T31" s="93">
        <v>30.3</v>
      </c>
      <c r="U31">
        <v>4.38</v>
      </c>
      <c r="V31">
        <v>30.352157999999999</v>
      </c>
      <c r="W31">
        <v>3.35</v>
      </c>
      <c r="X31">
        <v>64</v>
      </c>
      <c r="Y31">
        <v>21.34</v>
      </c>
      <c r="Z31">
        <v>21.33</v>
      </c>
      <c r="AA31">
        <v>37.729999999999997</v>
      </c>
      <c r="AB31">
        <v>7.55</v>
      </c>
      <c r="AC31">
        <v>11.67</v>
      </c>
      <c r="AD31">
        <v>5.5</v>
      </c>
      <c r="AE31">
        <v>7</v>
      </c>
      <c r="AF31">
        <v>3</v>
      </c>
      <c r="AG31">
        <v>16.5</v>
      </c>
      <c r="AH31">
        <v>30</v>
      </c>
      <c r="AI31">
        <v>30</v>
      </c>
      <c r="AJ31">
        <v>28.26</v>
      </c>
      <c r="AK31">
        <v>18</v>
      </c>
      <c r="AL31">
        <v>7</v>
      </c>
    </row>
    <row r="32" spans="1:38">
      <c r="A32" t="s">
        <v>74</v>
      </c>
      <c r="B32" s="34">
        <v>165.3</v>
      </c>
      <c r="C32" s="34">
        <v>44.4</v>
      </c>
      <c r="D32" s="93">
        <f t="shared" si="0"/>
        <v>81.449999999999989</v>
      </c>
      <c r="E32" s="34">
        <v>12.32</v>
      </c>
      <c r="F32" s="34"/>
      <c r="G32" s="34"/>
      <c r="H32" s="34"/>
      <c r="I32" s="34"/>
      <c r="J32" s="37">
        <v>2.15</v>
      </c>
      <c r="K32" s="37">
        <v>2.15</v>
      </c>
      <c r="L32" s="37">
        <v>2.2000000000000002</v>
      </c>
      <c r="M32">
        <v>107.09</v>
      </c>
      <c r="N32">
        <v>232.1</v>
      </c>
      <c r="O32">
        <v>100.75</v>
      </c>
      <c r="P32">
        <v>4.5199999999999996</v>
      </c>
      <c r="Q32">
        <v>6.01</v>
      </c>
      <c r="R32" s="93">
        <v>27.15</v>
      </c>
      <c r="S32" s="93">
        <v>27.15</v>
      </c>
      <c r="T32" s="93">
        <v>27.15</v>
      </c>
      <c r="U32">
        <v>4.38</v>
      </c>
      <c r="V32">
        <v>40.342832999999999</v>
      </c>
      <c r="W32">
        <v>3.35</v>
      </c>
      <c r="X32">
        <v>61</v>
      </c>
      <c r="Y32">
        <v>20.34</v>
      </c>
      <c r="Z32">
        <v>20.329999999999998</v>
      </c>
      <c r="AA32">
        <v>52.07</v>
      </c>
      <c r="AB32">
        <v>10.41</v>
      </c>
      <c r="AC32">
        <v>15</v>
      </c>
      <c r="AD32">
        <v>9.5</v>
      </c>
      <c r="AE32">
        <v>13</v>
      </c>
      <c r="AF32">
        <v>7</v>
      </c>
      <c r="AG32">
        <v>15.84</v>
      </c>
      <c r="AH32">
        <v>28.33</v>
      </c>
      <c r="AI32">
        <v>28.33</v>
      </c>
      <c r="AJ32">
        <v>28.26</v>
      </c>
      <c r="AK32">
        <v>25</v>
      </c>
      <c r="AL32">
        <v>10</v>
      </c>
    </row>
    <row r="33" spans="1:38">
      <c r="A33" t="s">
        <v>75</v>
      </c>
      <c r="B33" s="34">
        <v>165.3</v>
      </c>
      <c r="C33" s="34">
        <v>44.4</v>
      </c>
      <c r="D33" s="93">
        <f t="shared" si="0"/>
        <v>88.45</v>
      </c>
      <c r="E33" s="34">
        <v>12.32</v>
      </c>
      <c r="F33" s="34"/>
      <c r="G33" s="34"/>
      <c r="H33" s="34"/>
      <c r="I33" s="34"/>
      <c r="J33" s="37">
        <v>3.3</v>
      </c>
      <c r="K33" s="37">
        <v>3.3</v>
      </c>
      <c r="L33" s="37">
        <v>3.39</v>
      </c>
      <c r="M33">
        <v>98.56</v>
      </c>
      <c r="N33">
        <v>259.18</v>
      </c>
      <c r="O33">
        <v>91.87</v>
      </c>
      <c r="P33">
        <v>4.83</v>
      </c>
      <c r="Q33">
        <v>6.01</v>
      </c>
      <c r="R33" s="93">
        <v>29.49</v>
      </c>
      <c r="S33" s="93">
        <v>29.48</v>
      </c>
      <c r="T33" s="93">
        <v>29.48</v>
      </c>
      <c r="U33">
        <v>4.38</v>
      </c>
      <c r="V33">
        <v>50.986556999999998</v>
      </c>
      <c r="W33">
        <v>3.35</v>
      </c>
      <c r="X33">
        <v>41</v>
      </c>
      <c r="Y33">
        <v>13.66</v>
      </c>
      <c r="Z33">
        <v>13.67</v>
      </c>
      <c r="AA33">
        <v>67.22</v>
      </c>
      <c r="AB33">
        <v>13.44</v>
      </c>
      <c r="AC33">
        <v>20</v>
      </c>
      <c r="AD33">
        <v>14.8</v>
      </c>
      <c r="AE33">
        <v>23</v>
      </c>
      <c r="AF33">
        <v>11</v>
      </c>
      <c r="AG33">
        <v>15.16</v>
      </c>
      <c r="AH33">
        <v>28</v>
      </c>
      <c r="AI33">
        <v>28</v>
      </c>
      <c r="AJ33">
        <v>27.76</v>
      </c>
      <c r="AK33">
        <v>39</v>
      </c>
      <c r="AL33">
        <v>16</v>
      </c>
    </row>
    <row r="34" spans="1:38">
      <c r="A34" t="s">
        <v>76</v>
      </c>
      <c r="B34" s="34">
        <v>201.99</v>
      </c>
      <c r="C34" s="34">
        <v>52.87</v>
      </c>
      <c r="D34" s="93">
        <f t="shared" si="0"/>
        <v>89</v>
      </c>
      <c r="E34" s="34">
        <v>12.32</v>
      </c>
      <c r="F34" s="34"/>
      <c r="G34" s="34"/>
      <c r="H34" s="34"/>
      <c r="I34" s="34"/>
      <c r="J34" s="37">
        <v>4.29</v>
      </c>
      <c r="K34" s="37">
        <v>4.29</v>
      </c>
      <c r="L34" s="37">
        <v>4.3899999999999997</v>
      </c>
      <c r="M34">
        <v>90.03</v>
      </c>
      <c r="N34">
        <v>259.18</v>
      </c>
      <c r="O34">
        <v>91.87</v>
      </c>
      <c r="P34">
        <v>4.83</v>
      </c>
      <c r="Q34">
        <v>6.01</v>
      </c>
      <c r="R34" s="93">
        <v>29.66</v>
      </c>
      <c r="S34" s="93">
        <v>29.67</v>
      </c>
      <c r="T34" s="93">
        <v>29.67</v>
      </c>
      <c r="U34">
        <v>4.38</v>
      </c>
      <c r="V34">
        <v>61.240400999999999</v>
      </c>
      <c r="W34">
        <v>3.35</v>
      </c>
      <c r="X34">
        <v>40</v>
      </c>
      <c r="Y34">
        <v>13.34</v>
      </c>
      <c r="Z34">
        <v>13.33</v>
      </c>
      <c r="AA34">
        <v>82.18</v>
      </c>
      <c r="AB34">
        <v>16.440000000000001</v>
      </c>
      <c r="AC34">
        <v>24.19</v>
      </c>
      <c r="AD34">
        <v>18.61</v>
      </c>
      <c r="AE34">
        <v>30</v>
      </c>
      <c r="AF34">
        <v>15</v>
      </c>
      <c r="AG34">
        <v>14.5</v>
      </c>
      <c r="AH34">
        <v>24</v>
      </c>
      <c r="AI34">
        <v>24</v>
      </c>
      <c r="AJ34">
        <v>27.76</v>
      </c>
      <c r="AK34">
        <v>56</v>
      </c>
      <c r="AL34">
        <v>24</v>
      </c>
    </row>
    <row r="35" spans="1:38">
      <c r="A35" t="s">
        <v>77</v>
      </c>
      <c r="B35" s="34">
        <v>201.99</v>
      </c>
      <c r="C35" s="34">
        <v>52.87</v>
      </c>
      <c r="D35" s="93">
        <f t="shared" si="0"/>
        <v>89</v>
      </c>
      <c r="E35" s="34">
        <v>12.32</v>
      </c>
      <c r="F35" s="34"/>
      <c r="G35" s="34"/>
      <c r="H35" s="34"/>
      <c r="I35" s="34"/>
      <c r="J35" s="37">
        <v>5.61</v>
      </c>
      <c r="K35" s="37">
        <v>5.61</v>
      </c>
      <c r="L35" s="37">
        <v>5.75</v>
      </c>
      <c r="M35">
        <v>81.5</v>
      </c>
      <c r="N35">
        <v>259.18</v>
      </c>
      <c r="O35">
        <v>91.87</v>
      </c>
      <c r="P35">
        <v>4.83</v>
      </c>
      <c r="Q35">
        <v>6.01</v>
      </c>
      <c r="R35" s="93">
        <v>29.66</v>
      </c>
      <c r="S35" s="93">
        <v>29.67</v>
      </c>
      <c r="T35" s="93">
        <v>29.67</v>
      </c>
      <c r="U35">
        <v>4.3</v>
      </c>
      <c r="V35">
        <v>70.607268000000005</v>
      </c>
      <c r="W35">
        <v>3.35</v>
      </c>
      <c r="X35">
        <v>38.5</v>
      </c>
      <c r="Y35">
        <v>12.84</v>
      </c>
      <c r="Z35">
        <v>12.83</v>
      </c>
      <c r="AA35">
        <v>100.13</v>
      </c>
      <c r="AB35">
        <v>20.02</v>
      </c>
      <c r="AC35">
        <v>32.21</v>
      </c>
      <c r="AD35">
        <v>22.14</v>
      </c>
      <c r="AE35">
        <v>37</v>
      </c>
      <c r="AF35">
        <v>19</v>
      </c>
      <c r="AG35">
        <v>13.5</v>
      </c>
      <c r="AH35">
        <v>22.67</v>
      </c>
      <c r="AI35">
        <v>22.67</v>
      </c>
      <c r="AJ35">
        <v>27.76</v>
      </c>
      <c r="AK35">
        <v>70</v>
      </c>
      <c r="AL35">
        <v>30</v>
      </c>
    </row>
    <row r="36" spans="1:38">
      <c r="A36" t="s">
        <v>78</v>
      </c>
      <c r="B36" s="34">
        <v>201.99</v>
      </c>
      <c r="C36" s="34">
        <v>52.87</v>
      </c>
      <c r="D36" s="93">
        <f t="shared" si="0"/>
        <v>92</v>
      </c>
      <c r="E36" s="34">
        <v>12.32</v>
      </c>
      <c r="F36" s="34"/>
      <c r="G36" s="34"/>
      <c r="H36" s="34"/>
      <c r="I36" s="34"/>
      <c r="J36" s="37">
        <v>6.83</v>
      </c>
      <c r="K36" s="37">
        <v>6.83</v>
      </c>
      <c r="L36" s="37">
        <v>6.99</v>
      </c>
      <c r="M36">
        <v>72.97</v>
      </c>
      <c r="N36">
        <v>259.18</v>
      </c>
      <c r="O36">
        <v>91.87</v>
      </c>
      <c r="P36">
        <v>4.83</v>
      </c>
      <c r="Q36">
        <v>6.01</v>
      </c>
      <c r="R36" s="93">
        <v>30.66</v>
      </c>
      <c r="S36" s="93">
        <v>30.67</v>
      </c>
      <c r="T36" s="93">
        <v>30.67</v>
      </c>
      <c r="U36">
        <v>4.3</v>
      </c>
      <c r="V36">
        <v>79.574507999999994</v>
      </c>
      <c r="W36">
        <v>3.35</v>
      </c>
      <c r="X36">
        <v>37</v>
      </c>
      <c r="Y36">
        <v>12.34</v>
      </c>
      <c r="Z36">
        <v>12.33</v>
      </c>
      <c r="AA36">
        <v>117.74</v>
      </c>
      <c r="AB36">
        <v>23.55</v>
      </c>
      <c r="AC36">
        <v>40.36</v>
      </c>
      <c r="AD36">
        <v>25.57</v>
      </c>
      <c r="AE36">
        <v>45</v>
      </c>
      <c r="AF36">
        <v>22</v>
      </c>
      <c r="AG36">
        <v>12.84</v>
      </c>
      <c r="AH36">
        <v>21.33</v>
      </c>
      <c r="AI36">
        <v>21.33</v>
      </c>
      <c r="AJ36">
        <v>27.76</v>
      </c>
      <c r="AK36">
        <v>88</v>
      </c>
      <c r="AL36">
        <v>37</v>
      </c>
    </row>
    <row r="37" spans="1:38">
      <c r="A37" t="s">
        <v>79</v>
      </c>
      <c r="B37" s="34">
        <v>201.99</v>
      </c>
      <c r="C37" s="34">
        <v>52.87</v>
      </c>
      <c r="D37" s="93">
        <f t="shared" si="0"/>
        <v>95</v>
      </c>
      <c r="E37" s="34">
        <v>12.32</v>
      </c>
      <c r="F37" s="34"/>
      <c r="G37" s="34"/>
      <c r="H37" s="34"/>
      <c r="I37" s="34"/>
      <c r="J37" s="37">
        <v>8.08</v>
      </c>
      <c r="K37" s="37">
        <v>8.08</v>
      </c>
      <c r="L37" s="37">
        <v>8.2799999999999994</v>
      </c>
      <c r="M37">
        <v>70.5</v>
      </c>
      <c r="N37">
        <v>259.18</v>
      </c>
      <c r="O37">
        <v>91.87</v>
      </c>
      <c r="P37">
        <v>4.83</v>
      </c>
      <c r="Q37">
        <v>6.01</v>
      </c>
      <c r="R37" s="93">
        <v>31.66</v>
      </c>
      <c r="S37" s="93">
        <v>31.67</v>
      </c>
      <c r="T37" s="93">
        <v>31.67</v>
      </c>
      <c r="U37">
        <v>4.3</v>
      </c>
      <c r="V37">
        <v>88.580736000000002</v>
      </c>
      <c r="W37">
        <v>3.35</v>
      </c>
      <c r="X37">
        <v>42.5</v>
      </c>
      <c r="Y37">
        <v>14.16</v>
      </c>
      <c r="Z37">
        <v>14.17</v>
      </c>
      <c r="AA37">
        <v>135.88</v>
      </c>
      <c r="AB37">
        <v>27.18</v>
      </c>
      <c r="AC37">
        <v>48.05</v>
      </c>
      <c r="AD37">
        <v>29.13</v>
      </c>
      <c r="AE37">
        <v>51</v>
      </c>
      <c r="AF37">
        <v>26</v>
      </c>
      <c r="AG37">
        <v>12.34</v>
      </c>
      <c r="AH37">
        <v>28.33</v>
      </c>
      <c r="AI37">
        <v>28.33</v>
      </c>
      <c r="AJ37">
        <v>27.76</v>
      </c>
      <c r="AK37">
        <v>105</v>
      </c>
      <c r="AL37">
        <v>45</v>
      </c>
    </row>
    <row r="38" spans="1:38">
      <c r="A38" t="s">
        <v>80</v>
      </c>
      <c r="B38" s="34">
        <v>201.99</v>
      </c>
      <c r="C38" s="34">
        <v>52.87</v>
      </c>
      <c r="D38" s="93">
        <f t="shared" si="0"/>
        <v>95</v>
      </c>
      <c r="E38" s="34">
        <v>12.32</v>
      </c>
      <c r="F38" s="34"/>
      <c r="G38" s="34"/>
      <c r="H38" s="34"/>
      <c r="I38" s="34"/>
      <c r="J38" s="37">
        <v>9.24</v>
      </c>
      <c r="K38" s="37">
        <v>9.24</v>
      </c>
      <c r="L38" s="37">
        <v>9.4700000000000006</v>
      </c>
      <c r="M38">
        <v>70.5</v>
      </c>
      <c r="N38">
        <v>259.18</v>
      </c>
      <c r="O38">
        <v>77.37</v>
      </c>
      <c r="P38">
        <v>4.83</v>
      </c>
      <c r="Q38">
        <v>6.01</v>
      </c>
      <c r="R38" s="93">
        <v>31.66</v>
      </c>
      <c r="S38" s="93">
        <v>31.67</v>
      </c>
      <c r="T38" s="93">
        <v>31.67</v>
      </c>
      <c r="U38">
        <v>4.3</v>
      </c>
      <c r="V38">
        <v>97.343288999999999</v>
      </c>
      <c r="W38">
        <v>3.35</v>
      </c>
      <c r="X38">
        <v>42</v>
      </c>
      <c r="Y38">
        <v>14</v>
      </c>
      <c r="Z38">
        <v>14</v>
      </c>
      <c r="AA38">
        <v>153.22999999999999</v>
      </c>
      <c r="AB38">
        <v>30.65</v>
      </c>
      <c r="AC38">
        <v>55.38</v>
      </c>
      <c r="AD38">
        <v>31.99</v>
      </c>
      <c r="AE38">
        <v>58</v>
      </c>
      <c r="AF38">
        <v>29</v>
      </c>
      <c r="AG38">
        <v>12</v>
      </c>
      <c r="AH38">
        <v>28</v>
      </c>
      <c r="AI38">
        <v>28</v>
      </c>
      <c r="AJ38">
        <v>27.76</v>
      </c>
      <c r="AK38">
        <v>123</v>
      </c>
      <c r="AL38">
        <v>52</v>
      </c>
    </row>
    <row r="39" spans="1:38">
      <c r="A39" t="s">
        <v>81</v>
      </c>
      <c r="B39" s="34">
        <v>201.99</v>
      </c>
      <c r="C39" s="34">
        <v>33.85</v>
      </c>
      <c r="D39" s="93">
        <f t="shared" si="0"/>
        <v>95</v>
      </c>
      <c r="E39" s="34">
        <v>12.32</v>
      </c>
      <c r="F39" s="34"/>
      <c r="G39" s="34"/>
      <c r="H39" s="34"/>
      <c r="I39" s="34"/>
      <c r="J39" s="37">
        <v>10.43</v>
      </c>
      <c r="K39" s="37">
        <v>10.43</v>
      </c>
      <c r="L39" s="37">
        <v>10.69</v>
      </c>
      <c r="M39">
        <v>70.5</v>
      </c>
      <c r="N39">
        <v>259.18</v>
      </c>
      <c r="O39">
        <v>87.04</v>
      </c>
      <c r="P39">
        <v>4.83</v>
      </c>
      <c r="Q39">
        <v>6.01</v>
      </c>
      <c r="R39" s="93">
        <v>31.66</v>
      </c>
      <c r="S39" s="93">
        <v>31.67</v>
      </c>
      <c r="T39" s="93">
        <v>31.67</v>
      </c>
      <c r="U39">
        <v>0</v>
      </c>
      <c r="V39">
        <v>99.858014999999995</v>
      </c>
      <c r="W39">
        <v>3.35</v>
      </c>
      <c r="X39">
        <v>41</v>
      </c>
      <c r="Y39">
        <v>13.66</v>
      </c>
      <c r="Z39">
        <v>13.67</v>
      </c>
      <c r="AA39">
        <v>169.15</v>
      </c>
      <c r="AB39">
        <v>33.83</v>
      </c>
      <c r="AC39">
        <v>62.28</v>
      </c>
      <c r="AD39">
        <v>34.619999999999997</v>
      </c>
      <c r="AE39">
        <v>65</v>
      </c>
      <c r="AF39">
        <v>32</v>
      </c>
      <c r="AG39">
        <v>11.66</v>
      </c>
      <c r="AH39">
        <v>27.67</v>
      </c>
      <c r="AI39">
        <v>27.67</v>
      </c>
      <c r="AJ39">
        <v>27.76</v>
      </c>
      <c r="AK39">
        <v>140</v>
      </c>
      <c r="AL39">
        <v>60</v>
      </c>
    </row>
    <row r="40" spans="1:38">
      <c r="A40" t="s">
        <v>82</v>
      </c>
      <c r="B40" s="34">
        <v>201.99</v>
      </c>
      <c r="C40" s="34">
        <v>33.85</v>
      </c>
      <c r="D40" s="93">
        <f t="shared" si="0"/>
        <v>95</v>
      </c>
      <c r="E40" s="34">
        <v>12.32</v>
      </c>
      <c r="F40" s="34"/>
      <c r="G40" s="34"/>
      <c r="H40" s="34"/>
      <c r="I40" s="34"/>
      <c r="J40" s="37">
        <v>10.9</v>
      </c>
      <c r="K40" s="37">
        <v>10.9</v>
      </c>
      <c r="L40" s="37">
        <v>11.17</v>
      </c>
      <c r="M40">
        <v>70.5</v>
      </c>
      <c r="N40">
        <v>259.18</v>
      </c>
      <c r="O40">
        <v>87.04</v>
      </c>
      <c r="P40">
        <v>4.83</v>
      </c>
      <c r="Q40">
        <v>6.01</v>
      </c>
      <c r="R40" s="93">
        <v>31.66</v>
      </c>
      <c r="S40" s="93">
        <v>31.67</v>
      </c>
      <c r="T40" s="93">
        <v>31.67</v>
      </c>
      <c r="U40">
        <v>0</v>
      </c>
      <c r="V40">
        <v>104.663286</v>
      </c>
      <c r="W40">
        <v>3.35</v>
      </c>
      <c r="X40">
        <v>40</v>
      </c>
      <c r="Y40">
        <v>13.34</v>
      </c>
      <c r="Z40">
        <v>13.33</v>
      </c>
      <c r="AA40">
        <v>184.8</v>
      </c>
      <c r="AB40">
        <v>36.96</v>
      </c>
      <c r="AC40">
        <v>68.72</v>
      </c>
      <c r="AD40">
        <v>37.21</v>
      </c>
      <c r="AE40">
        <v>70</v>
      </c>
      <c r="AF40">
        <v>35</v>
      </c>
      <c r="AG40">
        <v>11.34</v>
      </c>
      <c r="AH40">
        <v>27.33</v>
      </c>
      <c r="AI40">
        <v>27.33</v>
      </c>
      <c r="AJ40">
        <v>27.76</v>
      </c>
      <c r="AK40">
        <v>154</v>
      </c>
      <c r="AL40">
        <v>66</v>
      </c>
    </row>
    <row r="41" spans="1:38">
      <c r="A41" t="s">
        <v>83</v>
      </c>
      <c r="B41" s="34">
        <v>201.99</v>
      </c>
      <c r="C41" s="34">
        <v>33.85</v>
      </c>
      <c r="D41" s="93">
        <f t="shared" si="0"/>
        <v>95</v>
      </c>
      <c r="E41" s="34">
        <v>12.32</v>
      </c>
      <c r="F41" s="34"/>
      <c r="G41" s="34"/>
      <c r="H41" s="34"/>
      <c r="I41" s="34"/>
      <c r="J41" s="37">
        <v>11.73</v>
      </c>
      <c r="K41" s="37">
        <v>11.73</v>
      </c>
      <c r="L41" s="37">
        <v>12.01</v>
      </c>
      <c r="M41">
        <v>70.5</v>
      </c>
      <c r="N41">
        <v>259.18</v>
      </c>
      <c r="O41">
        <v>87.04</v>
      </c>
      <c r="P41">
        <v>3.5</v>
      </c>
      <c r="Q41">
        <v>6.01</v>
      </c>
      <c r="R41" s="93">
        <v>31.66</v>
      </c>
      <c r="S41" s="93">
        <v>31.67</v>
      </c>
      <c r="T41" s="93">
        <v>31.67</v>
      </c>
      <c r="U41">
        <v>0</v>
      </c>
      <c r="V41">
        <v>109.010448</v>
      </c>
      <c r="W41">
        <v>3.35</v>
      </c>
      <c r="X41">
        <v>44</v>
      </c>
      <c r="Y41">
        <v>14.66</v>
      </c>
      <c r="Z41">
        <v>14.67</v>
      </c>
      <c r="AA41">
        <v>200.29</v>
      </c>
      <c r="AB41">
        <v>40.06</v>
      </c>
      <c r="AC41">
        <v>74.7</v>
      </c>
      <c r="AD41">
        <v>39.340000000000003</v>
      </c>
      <c r="AE41">
        <v>75</v>
      </c>
      <c r="AF41">
        <v>37</v>
      </c>
      <c r="AG41">
        <v>16</v>
      </c>
      <c r="AH41">
        <v>27</v>
      </c>
      <c r="AI41">
        <v>27</v>
      </c>
      <c r="AJ41">
        <v>28.26</v>
      </c>
      <c r="AK41">
        <v>168</v>
      </c>
      <c r="AL41">
        <v>72</v>
      </c>
    </row>
    <row r="42" spans="1:38">
      <c r="A42" t="s">
        <v>84</v>
      </c>
      <c r="B42" s="34">
        <v>201.99</v>
      </c>
      <c r="C42" s="34">
        <v>33.85</v>
      </c>
      <c r="D42" s="93">
        <f t="shared" si="0"/>
        <v>94.699999999999989</v>
      </c>
      <c r="E42" s="34">
        <v>12.32</v>
      </c>
      <c r="F42" s="34"/>
      <c r="G42" s="34"/>
      <c r="H42" s="34"/>
      <c r="I42" s="34"/>
      <c r="J42" s="37">
        <v>12.57</v>
      </c>
      <c r="K42" s="37">
        <v>12.57</v>
      </c>
      <c r="L42" s="37">
        <v>12.87</v>
      </c>
      <c r="M42">
        <v>70.5</v>
      </c>
      <c r="N42">
        <v>259.18</v>
      </c>
      <c r="O42">
        <v>87.04</v>
      </c>
      <c r="P42">
        <v>3.11</v>
      </c>
      <c r="Q42">
        <v>6.01</v>
      </c>
      <c r="R42" s="93">
        <v>31.56</v>
      </c>
      <c r="S42" s="93">
        <v>31.57</v>
      </c>
      <c r="T42" s="93">
        <v>31.57</v>
      </c>
      <c r="U42">
        <v>0</v>
      </c>
      <c r="V42">
        <v>112.148982</v>
      </c>
      <c r="W42">
        <v>3.35</v>
      </c>
      <c r="X42">
        <v>42.5</v>
      </c>
      <c r="Y42">
        <v>14.16</v>
      </c>
      <c r="Z42">
        <v>14.17</v>
      </c>
      <c r="AA42">
        <v>215.43</v>
      </c>
      <c r="AB42">
        <v>43.09</v>
      </c>
      <c r="AC42">
        <v>80.010000000000005</v>
      </c>
      <c r="AD42">
        <v>41.54</v>
      </c>
      <c r="AE42">
        <v>81</v>
      </c>
      <c r="AF42">
        <v>41</v>
      </c>
      <c r="AG42">
        <v>15.66</v>
      </c>
      <c r="AH42">
        <v>27.33</v>
      </c>
      <c r="AI42">
        <v>27.33</v>
      </c>
      <c r="AJ42">
        <v>29.26</v>
      </c>
      <c r="AK42">
        <v>179</v>
      </c>
      <c r="AL42">
        <v>76</v>
      </c>
    </row>
    <row r="43" spans="1:38">
      <c r="A43" t="s">
        <v>85</v>
      </c>
      <c r="B43" s="34">
        <v>201.99</v>
      </c>
      <c r="C43" s="34">
        <v>33.85</v>
      </c>
      <c r="D43" s="93">
        <f t="shared" si="0"/>
        <v>94.699999999999989</v>
      </c>
      <c r="E43" s="34">
        <v>12.32</v>
      </c>
      <c r="F43" s="34"/>
      <c r="G43" s="34"/>
      <c r="H43" s="34"/>
      <c r="I43" s="34"/>
      <c r="J43" s="37">
        <v>13.27</v>
      </c>
      <c r="K43" s="37">
        <v>13.27</v>
      </c>
      <c r="L43" s="37">
        <v>13.61</v>
      </c>
      <c r="M43">
        <v>70.5</v>
      </c>
      <c r="N43">
        <v>259.18</v>
      </c>
      <c r="O43">
        <v>77.37</v>
      </c>
      <c r="P43">
        <v>2.73</v>
      </c>
      <c r="Q43">
        <v>6.01</v>
      </c>
      <c r="R43" s="93">
        <v>31.56</v>
      </c>
      <c r="S43" s="93">
        <v>31.57</v>
      </c>
      <c r="T43" s="93">
        <v>31.57</v>
      </c>
      <c r="U43">
        <v>0</v>
      </c>
      <c r="V43">
        <v>114.36155100000001</v>
      </c>
      <c r="W43">
        <v>3.44</v>
      </c>
      <c r="X43">
        <v>55</v>
      </c>
      <c r="Y43">
        <v>18.34</v>
      </c>
      <c r="Z43">
        <v>18.329999999999998</v>
      </c>
      <c r="AA43">
        <v>227.48</v>
      </c>
      <c r="AB43">
        <v>45.5</v>
      </c>
      <c r="AC43">
        <v>84.62</v>
      </c>
      <c r="AD43">
        <v>43.46</v>
      </c>
      <c r="AE43">
        <v>88</v>
      </c>
      <c r="AF43">
        <v>44</v>
      </c>
      <c r="AG43">
        <v>19.34</v>
      </c>
      <c r="AH43">
        <v>31.67</v>
      </c>
      <c r="AI43">
        <v>31.67</v>
      </c>
      <c r="AJ43">
        <v>29.26</v>
      </c>
      <c r="AK43">
        <v>186</v>
      </c>
      <c r="AL43">
        <v>79</v>
      </c>
    </row>
    <row r="44" spans="1:38">
      <c r="A44" t="s">
        <v>86</v>
      </c>
      <c r="B44" s="34">
        <v>174.97</v>
      </c>
      <c r="C44" s="34">
        <v>33.85</v>
      </c>
      <c r="D44" s="93">
        <f t="shared" si="0"/>
        <v>94.699999999999989</v>
      </c>
      <c r="E44" s="34">
        <v>12.32</v>
      </c>
      <c r="F44" s="34"/>
      <c r="G44" s="34"/>
      <c r="H44" s="34"/>
      <c r="I44" s="34"/>
      <c r="J44" s="37">
        <v>13.9</v>
      </c>
      <c r="K44" s="37">
        <v>13.9</v>
      </c>
      <c r="L44" s="37">
        <v>14.25</v>
      </c>
      <c r="M44">
        <v>70.5</v>
      </c>
      <c r="N44">
        <v>259.18</v>
      </c>
      <c r="O44">
        <v>77.37</v>
      </c>
      <c r="P44">
        <v>2.33</v>
      </c>
      <c r="Q44">
        <v>6.01</v>
      </c>
      <c r="R44" s="93">
        <v>31.56</v>
      </c>
      <c r="S44" s="93">
        <v>31.57</v>
      </c>
      <c r="T44" s="93">
        <v>31.57</v>
      </c>
      <c r="U44">
        <v>0</v>
      </c>
      <c r="V44">
        <v>117.889965</v>
      </c>
      <c r="W44">
        <v>3.44</v>
      </c>
      <c r="X44">
        <v>54</v>
      </c>
      <c r="Y44">
        <v>18</v>
      </c>
      <c r="Z44">
        <v>18</v>
      </c>
      <c r="AA44">
        <v>237.79</v>
      </c>
      <c r="AB44">
        <v>47.56</v>
      </c>
      <c r="AC44">
        <v>88.8</v>
      </c>
      <c r="AD44">
        <v>45.3</v>
      </c>
      <c r="AE44">
        <v>91</v>
      </c>
      <c r="AF44">
        <v>46</v>
      </c>
      <c r="AG44">
        <v>19</v>
      </c>
      <c r="AH44">
        <v>31</v>
      </c>
      <c r="AI44">
        <v>31</v>
      </c>
      <c r="AJ44">
        <v>28.26</v>
      </c>
      <c r="AK44">
        <v>193</v>
      </c>
      <c r="AL44">
        <v>82</v>
      </c>
    </row>
    <row r="45" spans="1:38">
      <c r="A45" t="s">
        <v>87</v>
      </c>
      <c r="B45" s="34">
        <v>145.94999999999999</v>
      </c>
      <c r="C45" s="34">
        <v>33.85</v>
      </c>
      <c r="D45" s="93">
        <f t="shared" si="0"/>
        <v>94.699999999999989</v>
      </c>
      <c r="E45" s="34">
        <v>12.32</v>
      </c>
      <c r="F45" s="34"/>
      <c r="G45" s="34"/>
      <c r="H45" s="34"/>
      <c r="I45" s="34"/>
      <c r="J45" s="37">
        <v>14.52</v>
      </c>
      <c r="K45" s="37">
        <v>14.52</v>
      </c>
      <c r="L45" s="37">
        <v>14.88</v>
      </c>
      <c r="M45">
        <v>70.5</v>
      </c>
      <c r="N45">
        <v>259.18</v>
      </c>
      <c r="O45">
        <v>87.04</v>
      </c>
      <c r="P45">
        <v>1.94</v>
      </c>
      <c r="Q45">
        <v>6.01</v>
      </c>
      <c r="R45" s="93">
        <v>31.56</v>
      </c>
      <c r="S45" s="93">
        <v>31.57</v>
      </c>
      <c r="T45" s="93">
        <v>31.57</v>
      </c>
      <c r="U45">
        <v>0</v>
      </c>
      <c r="V45">
        <v>123.00714000000001</v>
      </c>
      <c r="W45">
        <v>3.44</v>
      </c>
      <c r="X45">
        <v>41</v>
      </c>
      <c r="Y45">
        <v>13.66</v>
      </c>
      <c r="Z45">
        <v>13.67</v>
      </c>
      <c r="AA45">
        <v>241.67</v>
      </c>
      <c r="AB45">
        <v>48.33</v>
      </c>
      <c r="AC45">
        <v>91.13</v>
      </c>
      <c r="AD45">
        <v>47</v>
      </c>
      <c r="AE45">
        <v>93</v>
      </c>
      <c r="AF45">
        <v>47</v>
      </c>
      <c r="AG45">
        <v>12.66</v>
      </c>
      <c r="AH45">
        <v>30.33</v>
      </c>
      <c r="AI45">
        <v>30.33</v>
      </c>
      <c r="AJ45">
        <v>28.26</v>
      </c>
      <c r="AK45">
        <v>196</v>
      </c>
      <c r="AL45">
        <v>84</v>
      </c>
    </row>
    <row r="46" spans="1:38">
      <c r="A46" t="s">
        <v>88</v>
      </c>
      <c r="B46" s="34">
        <v>145.94999999999999</v>
      </c>
      <c r="C46" s="34">
        <v>33.85</v>
      </c>
      <c r="D46" s="93">
        <f t="shared" si="0"/>
        <v>94.699999999999989</v>
      </c>
      <c r="E46" s="34">
        <v>12.32</v>
      </c>
      <c r="F46" s="34"/>
      <c r="G46" s="34"/>
      <c r="H46" s="34"/>
      <c r="I46" s="34"/>
      <c r="J46" s="37">
        <v>14.92</v>
      </c>
      <c r="K46" s="37">
        <v>14.92</v>
      </c>
      <c r="L46" s="37">
        <v>15.29</v>
      </c>
      <c r="M46">
        <v>70.5</v>
      </c>
      <c r="N46">
        <v>259.18</v>
      </c>
      <c r="O46">
        <v>77.37</v>
      </c>
      <c r="P46">
        <v>1.94</v>
      </c>
      <c r="Q46">
        <v>6.01</v>
      </c>
      <c r="R46" s="93">
        <v>31.56</v>
      </c>
      <c r="S46" s="93">
        <v>31.57</v>
      </c>
      <c r="T46" s="93">
        <v>31.57</v>
      </c>
      <c r="U46">
        <v>0</v>
      </c>
      <c r="V46">
        <v>125.54136</v>
      </c>
      <c r="W46">
        <v>3.44</v>
      </c>
      <c r="X46">
        <v>39.5</v>
      </c>
      <c r="Y46">
        <v>13.16</v>
      </c>
      <c r="Z46">
        <v>13.17</v>
      </c>
      <c r="AA46">
        <v>241.67</v>
      </c>
      <c r="AB46">
        <v>48.33</v>
      </c>
      <c r="AC46">
        <v>91.96</v>
      </c>
      <c r="AD46">
        <v>47</v>
      </c>
      <c r="AE46">
        <v>93</v>
      </c>
      <c r="AF46">
        <v>47</v>
      </c>
      <c r="AG46">
        <v>12</v>
      </c>
      <c r="AH46">
        <v>29.33</v>
      </c>
      <c r="AI46">
        <v>29.33</v>
      </c>
      <c r="AJ46">
        <v>28.26</v>
      </c>
      <c r="AK46">
        <v>196</v>
      </c>
      <c r="AL46">
        <v>84</v>
      </c>
    </row>
    <row r="47" spans="1:38">
      <c r="A47" t="s">
        <v>89</v>
      </c>
      <c r="B47" s="34">
        <v>111.22</v>
      </c>
      <c r="C47" s="34">
        <v>33.85</v>
      </c>
      <c r="D47" s="93">
        <f t="shared" si="0"/>
        <v>93.7</v>
      </c>
      <c r="E47" s="34">
        <v>12.32</v>
      </c>
      <c r="F47" s="34"/>
      <c r="G47" s="34"/>
      <c r="H47" s="34"/>
      <c r="I47" s="34"/>
      <c r="J47" s="37">
        <v>15.28</v>
      </c>
      <c r="K47" s="37">
        <v>15.28</v>
      </c>
      <c r="L47" s="37">
        <v>15.66</v>
      </c>
      <c r="M47">
        <v>70.5</v>
      </c>
      <c r="N47">
        <v>259.18</v>
      </c>
      <c r="O47">
        <v>53.19</v>
      </c>
      <c r="P47">
        <v>2.33</v>
      </c>
      <c r="Q47">
        <v>6.01</v>
      </c>
      <c r="R47" s="93">
        <v>31.24</v>
      </c>
      <c r="S47" s="93">
        <v>31.23</v>
      </c>
      <c r="T47" s="93">
        <v>31.23</v>
      </c>
      <c r="U47">
        <v>0</v>
      </c>
      <c r="V47">
        <v>126.44783099999999</v>
      </c>
      <c r="W47">
        <v>3.44</v>
      </c>
      <c r="X47">
        <v>38</v>
      </c>
      <c r="Y47">
        <v>12.66</v>
      </c>
      <c r="Z47">
        <v>12.67</v>
      </c>
      <c r="AA47">
        <v>241.67</v>
      </c>
      <c r="AB47">
        <v>48.33</v>
      </c>
      <c r="AC47">
        <v>92.08</v>
      </c>
      <c r="AD47">
        <v>47</v>
      </c>
      <c r="AE47">
        <v>93</v>
      </c>
      <c r="AF47">
        <v>47</v>
      </c>
      <c r="AG47">
        <v>11.66</v>
      </c>
      <c r="AH47">
        <v>21.67</v>
      </c>
      <c r="AI47">
        <v>21.67</v>
      </c>
      <c r="AJ47">
        <v>28.26</v>
      </c>
      <c r="AK47">
        <v>196</v>
      </c>
      <c r="AL47">
        <v>84</v>
      </c>
    </row>
    <row r="48" spans="1:38">
      <c r="A48" t="s">
        <v>90</v>
      </c>
      <c r="B48" s="34">
        <v>111.22</v>
      </c>
      <c r="C48" s="34">
        <v>33.85</v>
      </c>
      <c r="D48" s="93">
        <f t="shared" si="0"/>
        <v>93.199999999999989</v>
      </c>
      <c r="E48" s="34">
        <v>12.32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70.5</v>
      </c>
      <c r="N48">
        <v>259.18</v>
      </c>
      <c r="O48">
        <v>53.19</v>
      </c>
      <c r="P48">
        <v>3.89</v>
      </c>
      <c r="Q48">
        <v>6.01</v>
      </c>
      <c r="R48" s="93">
        <v>31.06</v>
      </c>
      <c r="S48" s="93">
        <v>31.07</v>
      </c>
      <c r="T48" s="93">
        <v>31.07</v>
      </c>
      <c r="U48">
        <v>0</v>
      </c>
      <c r="V48">
        <v>126.03845699999999</v>
      </c>
      <c r="W48">
        <v>3.44</v>
      </c>
      <c r="X48">
        <v>36.5</v>
      </c>
      <c r="Y48">
        <v>12.16</v>
      </c>
      <c r="Z48">
        <v>12.17</v>
      </c>
      <c r="AA48">
        <v>241.67</v>
      </c>
      <c r="AB48">
        <v>48.33</v>
      </c>
      <c r="AC48">
        <v>92.04</v>
      </c>
      <c r="AD48">
        <v>47</v>
      </c>
      <c r="AE48">
        <v>93</v>
      </c>
      <c r="AF48">
        <v>47</v>
      </c>
      <c r="AG48">
        <v>11.34</v>
      </c>
      <c r="AH48">
        <v>22</v>
      </c>
      <c r="AI48">
        <v>22</v>
      </c>
      <c r="AJ48">
        <v>28.26</v>
      </c>
      <c r="AK48">
        <v>196</v>
      </c>
      <c r="AL48">
        <v>84</v>
      </c>
    </row>
    <row r="49" spans="1:38">
      <c r="A49" t="s">
        <v>91</v>
      </c>
      <c r="B49" s="34">
        <v>111.22</v>
      </c>
      <c r="C49" s="34">
        <v>33.85</v>
      </c>
      <c r="D49" s="93">
        <f t="shared" si="0"/>
        <v>93.199999999999989</v>
      </c>
      <c r="E49" s="34">
        <v>12.32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70.5</v>
      </c>
      <c r="N49">
        <v>259.18</v>
      </c>
      <c r="O49">
        <v>53.19</v>
      </c>
      <c r="P49">
        <v>4.04</v>
      </c>
      <c r="Q49">
        <v>6.01</v>
      </c>
      <c r="R49" s="93">
        <v>31.06</v>
      </c>
      <c r="S49" s="93">
        <v>31.07</v>
      </c>
      <c r="T49" s="93">
        <v>31.07</v>
      </c>
      <c r="U49">
        <v>0</v>
      </c>
      <c r="V49">
        <v>125.521866</v>
      </c>
      <c r="W49">
        <v>3.44</v>
      </c>
      <c r="X49">
        <v>26</v>
      </c>
      <c r="Y49">
        <v>8.66</v>
      </c>
      <c r="Z49">
        <v>8.67</v>
      </c>
      <c r="AA49">
        <v>241.67</v>
      </c>
      <c r="AB49">
        <v>48.33</v>
      </c>
      <c r="AC49">
        <v>92.12</v>
      </c>
      <c r="AD49">
        <v>0</v>
      </c>
      <c r="AE49">
        <v>93</v>
      </c>
      <c r="AF49">
        <v>47</v>
      </c>
      <c r="AG49">
        <v>9.34</v>
      </c>
      <c r="AH49">
        <v>21.67</v>
      </c>
      <c r="AI49">
        <v>21.67</v>
      </c>
      <c r="AJ49">
        <v>27.24</v>
      </c>
      <c r="AK49">
        <v>196</v>
      </c>
      <c r="AL49">
        <v>84</v>
      </c>
    </row>
    <row r="50" spans="1:38">
      <c r="A50" t="s">
        <v>92</v>
      </c>
      <c r="B50" s="34">
        <v>111.22</v>
      </c>
      <c r="C50" s="34">
        <v>33.85</v>
      </c>
      <c r="D50" s="93">
        <f t="shared" si="0"/>
        <v>93.199999999999989</v>
      </c>
      <c r="E50" s="34">
        <v>12.32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70.5</v>
      </c>
      <c r="N50">
        <v>259.18</v>
      </c>
      <c r="O50">
        <v>53.19</v>
      </c>
      <c r="P50">
        <v>4.04</v>
      </c>
      <c r="Q50">
        <v>6.01</v>
      </c>
      <c r="R50" s="93">
        <v>31.06</v>
      </c>
      <c r="S50" s="93">
        <v>31.07</v>
      </c>
      <c r="T50" s="93">
        <v>31.07</v>
      </c>
      <c r="U50">
        <v>0</v>
      </c>
      <c r="V50">
        <v>125.424396</v>
      </c>
      <c r="W50">
        <v>3.44</v>
      </c>
      <c r="X50">
        <v>26</v>
      </c>
      <c r="Y50">
        <v>8.66</v>
      </c>
      <c r="Z50">
        <v>8.67</v>
      </c>
      <c r="AA50">
        <v>241.67</v>
      </c>
      <c r="AB50">
        <v>48.33</v>
      </c>
      <c r="AC50">
        <v>92.3</v>
      </c>
      <c r="AD50">
        <v>0</v>
      </c>
      <c r="AE50">
        <v>93</v>
      </c>
      <c r="AF50">
        <v>47</v>
      </c>
      <c r="AG50">
        <v>9.34</v>
      </c>
      <c r="AH50">
        <v>21.67</v>
      </c>
      <c r="AI50">
        <v>21.67</v>
      </c>
      <c r="AJ50">
        <v>27.24</v>
      </c>
      <c r="AK50">
        <v>196</v>
      </c>
      <c r="AL50">
        <v>84</v>
      </c>
    </row>
    <row r="51" spans="1:38">
      <c r="A51" t="s">
        <v>93</v>
      </c>
      <c r="B51" s="34">
        <v>111.22</v>
      </c>
      <c r="C51" s="34">
        <v>33.85</v>
      </c>
      <c r="D51" s="93">
        <f t="shared" si="0"/>
        <v>93.199999999999989</v>
      </c>
      <c r="E51" s="34">
        <v>12.32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70.5</v>
      </c>
      <c r="N51">
        <v>259.18</v>
      </c>
      <c r="O51">
        <v>53.19</v>
      </c>
      <c r="P51">
        <v>4.04</v>
      </c>
      <c r="Q51">
        <v>6.01</v>
      </c>
      <c r="R51" s="93">
        <v>31.06</v>
      </c>
      <c r="S51" s="93">
        <v>31.07</v>
      </c>
      <c r="T51" s="93">
        <v>31.07</v>
      </c>
      <c r="U51">
        <v>0</v>
      </c>
      <c r="V51">
        <v>121.14546300000001</v>
      </c>
      <c r="W51">
        <v>3.44</v>
      </c>
      <c r="X51">
        <v>23</v>
      </c>
      <c r="Y51">
        <v>7.66</v>
      </c>
      <c r="Z51">
        <v>7.67</v>
      </c>
      <c r="AA51">
        <v>241.67</v>
      </c>
      <c r="AB51">
        <v>48.33</v>
      </c>
      <c r="AC51">
        <v>92.4</v>
      </c>
      <c r="AD51">
        <v>47</v>
      </c>
      <c r="AE51">
        <v>93</v>
      </c>
      <c r="AF51">
        <v>47</v>
      </c>
      <c r="AG51">
        <v>8.34</v>
      </c>
      <c r="AH51">
        <v>14.67</v>
      </c>
      <c r="AI51">
        <v>14.67</v>
      </c>
      <c r="AJ51">
        <v>27.76</v>
      </c>
      <c r="AK51">
        <v>196</v>
      </c>
      <c r="AL51">
        <v>84</v>
      </c>
    </row>
    <row r="52" spans="1:38">
      <c r="A52" t="s">
        <v>94</v>
      </c>
      <c r="B52" s="34">
        <v>130.56</v>
      </c>
      <c r="C52" s="34">
        <v>33.85</v>
      </c>
      <c r="D52" s="93">
        <f t="shared" si="0"/>
        <v>93.19</v>
      </c>
      <c r="E52" s="34">
        <v>12.32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70.5</v>
      </c>
      <c r="N52">
        <v>259.18</v>
      </c>
      <c r="O52">
        <v>53.19</v>
      </c>
      <c r="P52">
        <v>4.04</v>
      </c>
      <c r="Q52">
        <v>6.81</v>
      </c>
      <c r="R52" s="93">
        <v>31.06</v>
      </c>
      <c r="S52" s="93">
        <v>31.07</v>
      </c>
      <c r="T52" s="93">
        <v>31.06</v>
      </c>
      <c r="U52">
        <v>0</v>
      </c>
      <c r="V52">
        <v>120.219498</v>
      </c>
      <c r="W52">
        <v>3.44</v>
      </c>
      <c r="X52">
        <v>23</v>
      </c>
      <c r="Y52">
        <v>7.66</v>
      </c>
      <c r="Z52">
        <v>7.67</v>
      </c>
      <c r="AA52">
        <v>241.67</v>
      </c>
      <c r="AB52">
        <v>48.33</v>
      </c>
      <c r="AC52">
        <v>92.36</v>
      </c>
      <c r="AD52">
        <v>47</v>
      </c>
      <c r="AE52">
        <v>93</v>
      </c>
      <c r="AF52">
        <v>47</v>
      </c>
      <c r="AG52">
        <v>8.34</v>
      </c>
      <c r="AH52">
        <v>15.33</v>
      </c>
      <c r="AI52">
        <v>15.33</v>
      </c>
      <c r="AJ52">
        <v>27.76</v>
      </c>
      <c r="AK52">
        <v>196</v>
      </c>
      <c r="AL52">
        <v>84</v>
      </c>
    </row>
    <row r="53" spans="1:38">
      <c r="A53" t="s">
        <v>95</v>
      </c>
      <c r="B53" s="34">
        <v>130.56</v>
      </c>
      <c r="C53" s="34">
        <v>33.85</v>
      </c>
      <c r="D53" s="93">
        <f t="shared" si="0"/>
        <v>93.19</v>
      </c>
      <c r="E53" s="34">
        <v>12.32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70.5</v>
      </c>
      <c r="N53">
        <v>259.18</v>
      </c>
      <c r="O53">
        <v>53.19</v>
      </c>
      <c r="P53">
        <v>4.04</v>
      </c>
      <c r="Q53">
        <v>6.81</v>
      </c>
      <c r="R53" s="93">
        <v>31.06</v>
      </c>
      <c r="S53" s="93">
        <v>31.07</v>
      </c>
      <c r="T53" s="93">
        <v>31.06</v>
      </c>
      <c r="U53">
        <v>0</v>
      </c>
      <c r="V53">
        <v>118.56250799999999</v>
      </c>
      <c r="W53">
        <v>3.44</v>
      </c>
      <c r="X53">
        <v>23.5</v>
      </c>
      <c r="Y53">
        <v>7.84</v>
      </c>
      <c r="Z53">
        <v>7.83</v>
      </c>
      <c r="AA53">
        <v>241.67</v>
      </c>
      <c r="AB53">
        <v>48.33</v>
      </c>
      <c r="AC53">
        <v>92.31</v>
      </c>
      <c r="AD53">
        <v>47</v>
      </c>
      <c r="AE53">
        <v>93</v>
      </c>
      <c r="AF53">
        <v>47</v>
      </c>
      <c r="AG53">
        <v>8.34</v>
      </c>
      <c r="AH53">
        <v>15.33</v>
      </c>
      <c r="AI53">
        <v>15.33</v>
      </c>
      <c r="AJ53">
        <v>28.26</v>
      </c>
      <c r="AK53">
        <v>196</v>
      </c>
      <c r="AL53">
        <v>84</v>
      </c>
    </row>
    <row r="54" spans="1:38">
      <c r="A54" t="s">
        <v>96</v>
      </c>
      <c r="B54" s="34">
        <v>130.56</v>
      </c>
      <c r="C54" s="34">
        <v>33.85</v>
      </c>
      <c r="D54" s="93">
        <f t="shared" si="0"/>
        <v>93.19</v>
      </c>
      <c r="E54" s="34">
        <v>12.32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70.5</v>
      </c>
      <c r="N54">
        <v>259.18</v>
      </c>
      <c r="O54">
        <v>53.19</v>
      </c>
      <c r="P54">
        <v>4.04</v>
      </c>
      <c r="Q54">
        <v>8.2100000000000009</v>
      </c>
      <c r="R54" s="93">
        <v>31.06</v>
      </c>
      <c r="S54" s="93">
        <v>31.07</v>
      </c>
      <c r="T54" s="93">
        <v>31.06</v>
      </c>
      <c r="U54">
        <v>0</v>
      </c>
      <c r="V54">
        <v>115.901577</v>
      </c>
      <c r="W54">
        <v>3.44</v>
      </c>
      <c r="X54">
        <v>24</v>
      </c>
      <c r="Y54">
        <v>8</v>
      </c>
      <c r="Z54">
        <v>8</v>
      </c>
      <c r="AA54">
        <v>241.67</v>
      </c>
      <c r="AB54">
        <v>48.33</v>
      </c>
      <c r="AC54">
        <v>92.25</v>
      </c>
      <c r="AD54">
        <v>47</v>
      </c>
      <c r="AE54">
        <v>93</v>
      </c>
      <c r="AF54">
        <v>47</v>
      </c>
      <c r="AG54">
        <v>8.34</v>
      </c>
      <c r="AH54">
        <v>16</v>
      </c>
      <c r="AI54">
        <v>16</v>
      </c>
      <c r="AJ54">
        <v>28.26</v>
      </c>
      <c r="AK54">
        <v>196</v>
      </c>
      <c r="AL54">
        <v>84</v>
      </c>
    </row>
    <row r="55" spans="1:38">
      <c r="A55" t="s">
        <v>97</v>
      </c>
      <c r="B55" s="34">
        <v>111.22</v>
      </c>
      <c r="C55" s="34">
        <v>33.85</v>
      </c>
      <c r="D55" s="93">
        <f t="shared" si="0"/>
        <v>93.2</v>
      </c>
      <c r="E55" s="34">
        <v>12.32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70.5</v>
      </c>
      <c r="N55">
        <v>232.1</v>
      </c>
      <c r="O55">
        <v>53.19</v>
      </c>
      <c r="P55">
        <v>4.2</v>
      </c>
      <c r="Q55">
        <v>11.41</v>
      </c>
      <c r="R55" s="93">
        <v>31.07</v>
      </c>
      <c r="S55" s="93">
        <v>31.07</v>
      </c>
      <c r="T55" s="93">
        <v>31.06</v>
      </c>
      <c r="U55">
        <v>0</v>
      </c>
      <c r="V55">
        <v>114.449274</v>
      </c>
      <c r="W55">
        <v>3.44</v>
      </c>
      <c r="X55">
        <v>25</v>
      </c>
      <c r="Y55">
        <v>8.34</v>
      </c>
      <c r="Z55">
        <v>8.33</v>
      </c>
      <c r="AA55">
        <v>237.5</v>
      </c>
      <c r="AB55">
        <v>47.5</v>
      </c>
      <c r="AC55">
        <v>92.15</v>
      </c>
      <c r="AD55">
        <v>47</v>
      </c>
      <c r="AE55">
        <v>93</v>
      </c>
      <c r="AF55">
        <v>47</v>
      </c>
      <c r="AG55">
        <v>8.34</v>
      </c>
      <c r="AH55">
        <v>16.670000000000002</v>
      </c>
      <c r="AI55">
        <v>16.670000000000002</v>
      </c>
      <c r="AJ55">
        <v>28.76</v>
      </c>
      <c r="AK55">
        <v>196</v>
      </c>
      <c r="AL55">
        <v>84</v>
      </c>
    </row>
    <row r="56" spans="1:38">
      <c r="A56" t="s">
        <v>98</v>
      </c>
      <c r="B56" s="34">
        <v>111.22</v>
      </c>
      <c r="C56" s="34">
        <v>33.85</v>
      </c>
      <c r="D56" s="93">
        <f t="shared" si="0"/>
        <v>92.699999999999989</v>
      </c>
      <c r="E56" s="34">
        <v>12.32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70.5</v>
      </c>
      <c r="N56">
        <v>232.1</v>
      </c>
      <c r="O56">
        <v>53.19</v>
      </c>
      <c r="P56">
        <v>4.2</v>
      </c>
      <c r="Q56">
        <v>12.01</v>
      </c>
      <c r="R56" s="93">
        <v>30.9</v>
      </c>
      <c r="S56" s="93">
        <v>30.9</v>
      </c>
      <c r="T56" s="93">
        <v>30.9</v>
      </c>
      <c r="U56">
        <v>0</v>
      </c>
      <c r="V56">
        <v>112.353669</v>
      </c>
      <c r="W56">
        <v>3.44</v>
      </c>
      <c r="X56">
        <v>26</v>
      </c>
      <c r="Y56">
        <v>8.66</v>
      </c>
      <c r="Z56">
        <v>8.67</v>
      </c>
      <c r="AA56">
        <v>237.5</v>
      </c>
      <c r="AB56">
        <v>47.5</v>
      </c>
      <c r="AC56">
        <v>92.15</v>
      </c>
      <c r="AD56">
        <v>47</v>
      </c>
      <c r="AE56">
        <v>93</v>
      </c>
      <c r="AF56">
        <v>47</v>
      </c>
      <c r="AG56">
        <v>8.34</v>
      </c>
      <c r="AH56">
        <v>17</v>
      </c>
      <c r="AI56">
        <v>17</v>
      </c>
      <c r="AJ56">
        <v>28.76</v>
      </c>
      <c r="AK56">
        <v>196</v>
      </c>
      <c r="AL56">
        <v>84</v>
      </c>
    </row>
    <row r="57" spans="1:38">
      <c r="A57" t="s">
        <v>99</v>
      </c>
      <c r="B57" s="34">
        <v>111.22</v>
      </c>
      <c r="C57" s="34">
        <v>33.85</v>
      </c>
      <c r="D57" s="93">
        <f t="shared" si="0"/>
        <v>92.699999999999989</v>
      </c>
      <c r="E57" s="34">
        <v>12.32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70.5</v>
      </c>
      <c r="N57">
        <v>259.18</v>
      </c>
      <c r="O57">
        <v>53.19</v>
      </c>
      <c r="P57">
        <v>4.3499999999999996</v>
      </c>
      <c r="Q57">
        <v>13</v>
      </c>
      <c r="R57" s="93">
        <v>30.9</v>
      </c>
      <c r="S57" s="93">
        <v>30.9</v>
      </c>
      <c r="T57" s="93">
        <v>30.9</v>
      </c>
      <c r="U57">
        <v>0</v>
      </c>
      <c r="V57">
        <v>90.432665999999998</v>
      </c>
      <c r="W57">
        <v>3.44</v>
      </c>
      <c r="X57">
        <v>34</v>
      </c>
      <c r="Y57">
        <v>11.34</v>
      </c>
      <c r="Z57">
        <v>11.33</v>
      </c>
      <c r="AA57">
        <v>237.5</v>
      </c>
      <c r="AB57">
        <v>47.5</v>
      </c>
      <c r="AC57">
        <v>92.05</v>
      </c>
      <c r="AD57">
        <v>47</v>
      </c>
      <c r="AE57">
        <v>93</v>
      </c>
      <c r="AF57">
        <v>47</v>
      </c>
      <c r="AG57">
        <v>8.34</v>
      </c>
      <c r="AH57">
        <v>17.670000000000002</v>
      </c>
      <c r="AI57">
        <v>17.670000000000002</v>
      </c>
      <c r="AJ57">
        <v>29.26</v>
      </c>
      <c r="AK57">
        <v>196</v>
      </c>
      <c r="AL57">
        <v>84</v>
      </c>
    </row>
    <row r="58" spans="1:38">
      <c r="A58" t="s">
        <v>100</v>
      </c>
      <c r="B58" s="34">
        <v>111.22</v>
      </c>
      <c r="C58" s="34">
        <v>33.85</v>
      </c>
      <c r="D58" s="93">
        <f t="shared" si="0"/>
        <v>93.2</v>
      </c>
      <c r="E58" s="34">
        <v>12.32</v>
      </c>
      <c r="F58" s="34"/>
      <c r="G58" s="34"/>
      <c r="H58" s="34"/>
      <c r="I58" s="34"/>
      <c r="J58" s="37">
        <v>15.05</v>
      </c>
      <c r="K58" s="37">
        <v>15.05</v>
      </c>
      <c r="L58" s="37">
        <v>15.42</v>
      </c>
      <c r="M58">
        <v>70.5</v>
      </c>
      <c r="N58">
        <v>259.18</v>
      </c>
      <c r="O58">
        <v>53.19</v>
      </c>
      <c r="P58">
        <v>4.3499999999999996</v>
      </c>
      <c r="Q58">
        <v>14</v>
      </c>
      <c r="R58" s="93">
        <v>31.07</v>
      </c>
      <c r="S58" s="93">
        <v>31.07</v>
      </c>
      <c r="T58" s="93">
        <v>31.06</v>
      </c>
      <c r="U58">
        <v>0</v>
      </c>
      <c r="V58">
        <v>87.810722999999996</v>
      </c>
      <c r="W58">
        <v>3.44</v>
      </c>
      <c r="X58">
        <v>35.5</v>
      </c>
      <c r="Y58">
        <v>11.84</v>
      </c>
      <c r="Z58">
        <v>11.83</v>
      </c>
      <c r="AA58">
        <v>237.5</v>
      </c>
      <c r="AB58">
        <v>47.5</v>
      </c>
      <c r="AC58">
        <v>92.1</v>
      </c>
      <c r="AD58">
        <v>47</v>
      </c>
      <c r="AE58">
        <v>93</v>
      </c>
      <c r="AF58">
        <v>47</v>
      </c>
      <c r="AG58">
        <v>8.34</v>
      </c>
      <c r="AH58">
        <v>18.329999999999998</v>
      </c>
      <c r="AI58">
        <v>18.329999999999998</v>
      </c>
      <c r="AJ58">
        <v>28.26</v>
      </c>
      <c r="AK58">
        <v>196</v>
      </c>
      <c r="AL58">
        <v>84</v>
      </c>
    </row>
    <row r="59" spans="1:38">
      <c r="A59" t="s">
        <v>101</v>
      </c>
      <c r="B59" s="34">
        <v>140.22999999999999</v>
      </c>
      <c r="C59" s="34">
        <v>33.85</v>
      </c>
      <c r="D59" s="93">
        <f t="shared" si="0"/>
        <v>93.2</v>
      </c>
      <c r="E59" s="34">
        <v>12.32</v>
      </c>
      <c r="F59" s="34"/>
      <c r="G59" s="34"/>
      <c r="H59" s="34"/>
      <c r="I59" s="34"/>
      <c r="J59" s="37">
        <v>14.8</v>
      </c>
      <c r="K59" s="37">
        <v>14.8</v>
      </c>
      <c r="L59" s="37">
        <v>15.17</v>
      </c>
      <c r="M59">
        <v>70.5</v>
      </c>
      <c r="N59">
        <v>259.18</v>
      </c>
      <c r="O59">
        <v>53.19</v>
      </c>
      <c r="P59">
        <v>4.3499999999999996</v>
      </c>
      <c r="Q59">
        <v>15.2</v>
      </c>
      <c r="R59" s="93">
        <v>31.07</v>
      </c>
      <c r="S59" s="93">
        <v>31.07</v>
      </c>
      <c r="T59" s="93">
        <v>31.06</v>
      </c>
      <c r="U59">
        <v>0</v>
      </c>
      <c r="V59">
        <v>85.373973000000007</v>
      </c>
      <c r="W59">
        <v>3.53</v>
      </c>
      <c r="X59">
        <v>47.5</v>
      </c>
      <c r="Y59">
        <v>15.84</v>
      </c>
      <c r="Z59">
        <v>15.83</v>
      </c>
      <c r="AA59">
        <v>237.5</v>
      </c>
      <c r="AB59">
        <v>47.5</v>
      </c>
      <c r="AC59">
        <v>91.95</v>
      </c>
      <c r="AD59">
        <v>47</v>
      </c>
      <c r="AE59">
        <v>94</v>
      </c>
      <c r="AF59">
        <v>47</v>
      </c>
      <c r="AG59">
        <v>9.34</v>
      </c>
      <c r="AH59">
        <v>19.329999999999998</v>
      </c>
      <c r="AI59">
        <v>19.329999999999998</v>
      </c>
      <c r="AJ59">
        <v>27.76</v>
      </c>
      <c r="AK59">
        <v>193</v>
      </c>
      <c r="AL59">
        <v>82</v>
      </c>
    </row>
    <row r="60" spans="1:38">
      <c r="A60" t="s">
        <v>102</v>
      </c>
      <c r="B60" s="34">
        <v>167.26</v>
      </c>
      <c r="C60" s="34">
        <v>52.87</v>
      </c>
      <c r="D60" s="93">
        <f t="shared" si="0"/>
        <v>89.699999999999989</v>
      </c>
      <c r="E60" s="34">
        <v>12.32</v>
      </c>
      <c r="F60" s="34"/>
      <c r="G60" s="34"/>
      <c r="H60" s="34"/>
      <c r="I60" s="34"/>
      <c r="J60" s="37">
        <v>14.32</v>
      </c>
      <c r="K60" s="37">
        <v>14.32</v>
      </c>
      <c r="L60" s="37">
        <v>14.68</v>
      </c>
      <c r="M60">
        <v>70.5</v>
      </c>
      <c r="N60">
        <v>259.18</v>
      </c>
      <c r="O60">
        <v>53.19</v>
      </c>
      <c r="P60">
        <v>4.3499999999999996</v>
      </c>
      <c r="Q60">
        <v>16.399999999999999</v>
      </c>
      <c r="R60" s="93">
        <v>29.9</v>
      </c>
      <c r="S60" s="93">
        <v>29.9</v>
      </c>
      <c r="T60" s="93">
        <v>29.9</v>
      </c>
      <c r="U60">
        <v>0</v>
      </c>
      <c r="V60">
        <v>82.069739999999996</v>
      </c>
      <c r="W60">
        <v>3.53</v>
      </c>
      <c r="X60">
        <v>48.5</v>
      </c>
      <c r="Y60">
        <v>16.16</v>
      </c>
      <c r="Z60">
        <v>16.170000000000002</v>
      </c>
      <c r="AA60">
        <v>237.5</v>
      </c>
      <c r="AB60">
        <v>47.5</v>
      </c>
      <c r="AC60">
        <v>91.59</v>
      </c>
      <c r="AD60">
        <v>46.9</v>
      </c>
      <c r="AE60">
        <v>93</v>
      </c>
      <c r="AF60">
        <v>47</v>
      </c>
      <c r="AG60">
        <v>9.66</v>
      </c>
      <c r="AH60">
        <v>20</v>
      </c>
      <c r="AI60">
        <v>20</v>
      </c>
      <c r="AJ60">
        <v>27.76</v>
      </c>
      <c r="AK60">
        <v>189</v>
      </c>
      <c r="AL60">
        <v>81</v>
      </c>
    </row>
    <row r="61" spans="1:38">
      <c r="A61" t="s">
        <v>103</v>
      </c>
      <c r="B61" s="34">
        <v>201.99</v>
      </c>
      <c r="C61" s="34">
        <v>52.87</v>
      </c>
      <c r="D61" s="93">
        <f t="shared" si="0"/>
        <v>89.699999999999989</v>
      </c>
      <c r="E61" s="34">
        <v>16.13</v>
      </c>
      <c r="F61" s="34"/>
      <c r="G61" s="34"/>
      <c r="H61" s="34"/>
      <c r="I61" s="34"/>
      <c r="J61" s="37">
        <v>13.49</v>
      </c>
      <c r="K61" s="37">
        <v>13.49</v>
      </c>
      <c r="L61" s="37">
        <v>13.83</v>
      </c>
      <c r="M61">
        <v>94.77</v>
      </c>
      <c r="N61">
        <v>259.18</v>
      </c>
      <c r="O61">
        <v>75.430000000000007</v>
      </c>
      <c r="P61">
        <v>4.3499999999999996</v>
      </c>
      <c r="Q61">
        <v>20</v>
      </c>
      <c r="R61" s="93">
        <v>29.9</v>
      </c>
      <c r="S61" s="93">
        <v>29.9</v>
      </c>
      <c r="T61" s="93">
        <v>29.9</v>
      </c>
      <c r="U61">
        <v>0</v>
      </c>
      <c r="V61">
        <v>78.151446000000007</v>
      </c>
      <c r="W61">
        <v>3.53</v>
      </c>
      <c r="X61">
        <v>49.5</v>
      </c>
      <c r="Y61">
        <v>16.5</v>
      </c>
      <c r="Z61">
        <v>16.5</v>
      </c>
      <c r="AA61">
        <v>237.5</v>
      </c>
      <c r="AB61">
        <v>47.5</v>
      </c>
      <c r="AC61">
        <v>90.9</v>
      </c>
      <c r="AD61">
        <v>46</v>
      </c>
      <c r="AE61">
        <v>93</v>
      </c>
      <c r="AF61">
        <v>47</v>
      </c>
      <c r="AG61">
        <v>14</v>
      </c>
      <c r="AH61">
        <v>27.67</v>
      </c>
      <c r="AI61">
        <v>27.67</v>
      </c>
      <c r="AJ61">
        <v>27.76</v>
      </c>
      <c r="AK61">
        <v>193</v>
      </c>
      <c r="AL61">
        <v>82</v>
      </c>
    </row>
    <row r="62" spans="1:38">
      <c r="A62" t="s">
        <v>104</v>
      </c>
      <c r="B62" s="34">
        <v>201.99</v>
      </c>
      <c r="C62" s="34">
        <v>52.87</v>
      </c>
      <c r="D62" s="93">
        <f t="shared" si="0"/>
        <v>89.699999999999989</v>
      </c>
      <c r="E62" s="34">
        <v>16.13</v>
      </c>
      <c r="F62" s="34"/>
      <c r="G62" s="34"/>
      <c r="H62" s="34"/>
      <c r="I62" s="34"/>
      <c r="J62" s="37">
        <v>12.9</v>
      </c>
      <c r="K62" s="37">
        <v>12.9</v>
      </c>
      <c r="L62" s="37">
        <v>13.22</v>
      </c>
      <c r="M62">
        <v>115.62</v>
      </c>
      <c r="N62">
        <v>259.18</v>
      </c>
      <c r="O62">
        <v>75.430000000000007</v>
      </c>
      <c r="P62">
        <v>4.3499999999999996</v>
      </c>
      <c r="Q62">
        <v>20</v>
      </c>
      <c r="R62" s="93">
        <v>29.9</v>
      </c>
      <c r="S62" s="93">
        <v>29.9</v>
      </c>
      <c r="T62" s="93">
        <v>29.9</v>
      </c>
      <c r="U62">
        <v>0</v>
      </c>
      <c r="V62">
        <v>72.985535999999996</v>
      </c>
      <c r="W62">
        <v>3.53</v>
      </c>
      <c r="X62">
        <v>50.5</v>
      </c>
      <c r="Y62">
        <v>16.84</v>
      </c>
      <c r="Z62">
        <v>16.829999999999998</v>
      </c>
      <c r="AA62">
        <v>237.5</v>
      </c>
      <c r="AB62">
        <v>47.5</v>
      </c>
      <c r="AC62">
        <v>89.01</v>
      </c>
      <c r="AD62">
        <v>44.48</v>
      </c>
      <c r="AE62">
        <v>90</v>
      </c>
      <c r="AF62">
        <v>45</v>
      </c>
      <c r="AG62">
        <v>14.66</v>
      </c>
      <c r="AH62">
        <v>29.67</v>
      </c>
      <c r="AI62">
        <v>29.67</v>
      </c>
      <c r="AJ62">
        <v>27.76</v>
      </c>
      <c r="AK62">
        <v>189</v>
      </c>
      <c r="AL62">
        <v>81</v>
      </c>
    </row>
    <row r="63" spans="1:38">
      <c r="A63" t="s">
        <v>105</v>
      </c>
      <c r="B63" s="34">
        <v>262.57</v>
      </c>
      <c r="C63" s="34">
        <v>76.680000000000007</v>
      </c>
      <c r="D63" s="93">
        <f t="shared" si="0"/>
        <v>89.699999999999989</v>
      </c>
      <c r="E63" s="34">
        <v>16.13</v>
      </c>
      <c r="F63" s="34"/>
      <c r="G63" s="34"/>
      <c r="H63" s="34"/>
      <c r="I63" s="34"/>
      <c r="J63" s="37">
        <v>12.42</v>
      </c>
      <c r="K63" s="37">
        <v>12.42</v>
      </c>
      <c r="L63" s="37">
        <v>12.72</v>
      </c>
      <c r="M63">
        <v>115.62</v>
      </c>
      <c r="N63">
        <v>259.18</v>
      </c>
      <c r="O63">
        <v>92.84</v>
      </c>
      <c r="P63">
        <v>4.3499999999999996</v>
      </c>
      <c r="Q63">
        <v>20</v>
      </c>
      <c r="R63" s="93">
        <v>29.9</v>
      </c>
      <c r="S63" s="93">
        <v>29.9</v>
      </c>
      <c r="T63" s="93">
        <v>29.9</v>
      </c>
      <c r="U63">
        <v>0</v>
      </c>
      <c r="V63">
        <v>71.435762999999994</v>
      </c>
      <c r="W63">
        <v>3.63</v>
      </c>
      <c r="X63">
        <v>36.5</v>
      </c>
      <c r="Y63">
        <v>12.16</v>
      </c>
      <c r="Z63">
        <v>12.17</v>
      </c>
      <c r="AA63">
        <v>234.59</v>
      </c>
      <c r="AB63">
        <v>46.92</v>
      </c>
      <c r="AC63">
        <v>85.21</v>
      </c>
      <c r="AD63">
        <v>42.56</v>
      </c>
      <c r="AE63">
        <v>83</v>
      </c>
      <c r="AF63">
        <v>42</v>
      </c>
      <c r="AG63">
        <v>13.34</v>
      </c>
      <c r="AH63">
        <v>28</v>
      </c>
      <c r="AI63">
        <v>28</v>
      </c>
      <c r="AJ63">
        <v>28.27</v>
      </c>
      <c r="AK63">
        <v>182</v>
      </c>
      <c r="AL63">
        <v>78</v>
      </c>
    </row>
    <row r="64" spans="1:38">
      <c r="A64" t="s">
        <v>106</v>
      </c>
      <c r="B64" s="34">
        <v>262.57</v>
      </c>
      <c r="C64" s="34">
        <v>76.680000000000007</v>
      </c>
      <c r="D64" s="93">
        <f t="shared" si="0"/>
        <v>90</v>
      </c>
      <c r="E64" s="34">
        <v>16.13</v>
      </c>
      <c r="F64" s="34"/>
      <c r="G64" s="34"/>
      <c r="H64" s="34"/>
      <c r="I64" s="34"/>
      <c r="J64" s="37">
        <v>11.78</v>
      </c>
      <c r="K64" s="37">
        <v>11.78</v>
      </c>
      <c r="L64" s="37">
        <v>12.08</v>
      </c>
      <c r="M64">
        <v>115.62</v>
      </c>
      <c r="N64">
        <v>259.18</v>
      </c>
      <c r="O64">
        <v>100.75</v>
      </c>
      <c r="P64">
        <v>4.3499999999999996</v>
      </c>
      <c r="Q64">
        <v>20</v>
      </c>
      <c r="R64" s="93">
        <v>30</v>
      </c>
      <c r="S64" s="93">
        <v>30</v>
      </c>
      <c r="T64" s="93">
        <v>30</v>
      </c>
      <c r="U64">
        <v>0</v>
      </c>
      <c r="V64">
        <v>65.577815999999999</v>
      </c>
      <c r="W64">
        <v>3.63</v>
      </c>
      <c r="X64">
        <v>37</v>
      </c>
      <c r="Y64">
        <v>12.34</v>
      </c>
      <c r="Z64">
        <v>12.33</v>
      </c>
      <c r="AA64">
        <v>222.25</v>
      </c>
      <c r="AB64">
        <v>44.45</v>
      </c>
      <c r="AC64">
        <v>80.209999999999994</v>
      </c>
      <c r="AD64">
        <v>39.94</v>
      </c>
      <c r="AE64">
        <v>78</v>
      </c>
      <c r="AF64">
        <v>39</v>
      </c>
      <c r="AG64">
        <v>13.66</v>
      </c>
      <c r="AH64">
        <v>29.33</v>
      </c>
      <c r="AI64">
        <v>29.33</v>
      </c>
      <c r="AJ64">
        <v>28.27</v>
      </c>
      <c r="AK64">
        <v>172</v>
      </c>
      <c r="AL64">
        <v>73</v>
      </c>
    </row>
    <row r="65" spans="1:38">
      <c r="A65" t="s">
        <v>107</v>
      </c>
      <c r="B65" s="34">
        <v>262.57</v>
      </c>
      <c r="C65" s="34">
        <v>76.680000000000007</v>
      </c>
      <c r="D65" s="93">
        <f t="shared" si="0"/>
        <v>90</v>
      </c>
      <c r="E65" s="34">
        <v>16.13</v>
      </c>
      <c r="F65" s="34"/>
      <c r="G65" s="34"/>
      <c r="H65" s="34"/>
      <c r="I65" s="34"/>
      <c r="J65" s="37">
        <v>11.06</v>
      </c>
      <c r="K65" s="37">
        <v>11.06</v>
      </c>
      <c r="L65" s="37">
        <v>11.34</v>
      </c>
      <c r="M65">
        <v>115.62</v>
      </c>
      <c r="N65">
        <v>259.18</v>
      </c>
      <c r="O65">
        <v>100.75</v>
      </c>
      <c r="P65">
        <v>4.3499999999999996</v>
      </c>
      <c r="Q65">
        <v>22.41</v>
      </c>
      <c r="R65" s="93">
        <v>30</v>
      </c>
      <c r="S65" s="93">
        <v>30</v>
      </c>
      <c r="T65" s="93">
        <v>30</v>
      </c>
      <c r="U65">
        <v>0</v>
      </c>
      <c r="V65">
        <v>59.398218</v>
      </c>
      <c r="W65">
        <v>3.63</v>
      </c>
      <c r="X65">
        <v>37.5</v>
      </c>
      <c r="Y65">
        <v>12.5</v>
      </c>
      <c r="Z65">
        <v>12.5</v>
      </c>
      <c r="AA65">
        <v>208.1</v>
      </c>
      <c r="AB65">
        <v>41.62</v>
      </c>
      <c r="AC65">
        <v>74.819999999999993</v>
      </c>
      <c r="AD65">
        <v>37.6</v>
      </c>
      <c r="AE65">
        <v>72</v>
      </c>
      <c r="AF65">
        <v>36</v>
      </c>
      <c r="AG65">
        <v>14</v>
      </c>
      <c r="AH65">
        <v>30.33</v>
      </c>
      <c r="AI65">
        <v>30.33</v>
      </c>
      <c r="AJ65">
        <v>28.27</v>
      </c>
      <c r="AK65">
        <v>161</v>
      </c>
      <c r="AL65">
        <v>69</v>
      </c>
    </row>
    <row r="66" spans="1:38">
      <c r="A66" t="s">
        <v>108</v>
      </c>
      <c r="B66" s="34">
        <v>262.57</v>
      </c>
      <c r="C66" s="34">
        <v>76.680000000000007</v>
      </c>
      <c r="D66" s="93">
        <f t="shared" si="0"/>
        <v>90</v>
      </c>
      <c r="E66" s="34">
        <v>16.13</v>
      </c>
      <c r="F66" s="34"/>
      <c r="G66" s="34"/>
      <c r="H66" s="34"/>
      <c r="I66" s="34"/>
      <c r="J66" s="37">
        <v>9.98</v>
      </c>
      <c r="K66" s="37">
        <v>9.98</v>
      </c>
      <c r="L66" s="37">
        <v>10.23</v>
      </c>
      <c r="M66">
        <v>115.62</v>
      </c>
      <c r="N66">
        <v>259.18</v>
      </c>
      <c r="O66">
        <v>100.75</v>
      </c>
      <c r="P66">
        <v>4.3499999999999996</v>
      </c>
      <c r="Q66">
        <v>23.01</v>
      </c>
      <c r="R66" s="93">
        <v>30</v>
      </c>
      <c r="S66" s="93">
        <v>30</v>
      </c>
      <c r="T66" s="93">
        <v>30</v>
      </c>
      <c r="U66">
        <v>0</v>
      </c>
      <c r="V66">
        <v>52.546076999999997</v>
      </c>
      <c r="W66">
        <v>3.63</v>
      </c>
      <c r="X66">
        <v>39.5</v>
      </c>
      <c r="Y66">
        <v>13.16</v>
      </c>
      <c r="Z66">
        <v>13.17</v>
      </c>
      <c r="AA66">
        <v>193.62</v>
      </c>
      <c r="AB66">
        <v>38.72</v>
      </c>
      <c r="AC66">
        <v>69.150000000000006</v>
      </c>
      <c r="AD66">
        <v>34.92</v>
      </c>
      <c r="AE66">
        <v>66</v>
      </c>
      <c r="AF66">
        <v>33</v>
      </c>
      <c r="AG66">
        <v>14.34</v>
      </c>
      <c r="AH66">
        <v>31.67</v>
      </c>
      <c r="AI66">
        <v>31.67</v>
      </c>
      <c r="AJ66">
        <v>28.77</v>
      </c>
      <c r="AK66">
        <v>147</v>
      </c>
      <c r="AL66">
        <v>63</v>
      </c>
    </row>
    <row r="67" spans="1:38">
      <c r="A67" t="s">
        <v>109</v>
      </c>
      <c r="B67" s="34">
        <v>262.57</v>
      </c>
      <c r="C67" s="34">
        <v>76.680000000000007</v>
      </c>
      <c r="D67" s="93">
        <f t="shared" si="0"/>
        <v>90.5</v>
      </c>
      <c r="E67" s="34">
        <v>16.13</v>
      </c>
      <c r="F67" s="34"/>
      <c r="G67" s="34"/>
      <c r="H67" s="34"/>
      <c r="I67" s="34"/>
      <c r="J67" s="37">
        <v>8.82</v>
      </c>
      <c r="K67" s="37">
        <v>8.82</v>
      </c>
      <c r="L67" s="37">
        <v>9.0500000000000007</v>
      </c>
      <c r="M67">
        <v>115.62</v>
      </c>
      <c r="N67">
        <v>259.18</v>
      </c>
      <c r="O67">
        <v>100.75</v>
      </c>
      <c r="P67">
        <v>4.5199999999999996</v>
      </c>
      <c r="Q67">
        <v>25.21</v>
      </c>
      <c r="R67" s="93">
        <v>30.17</v>
      </c>
      <c r="S67" s="93">
        <v>30.17</v>
      </c>
      <c r="T67" s="93">
        <v>30.16</v>
      </c>
      <c r="U67">
        <v>0</v>
      </c>
      <c r="V67">
        <v>45.450260999999998</v>
      </c>
      <c r="W67">
        <v>3.63</v>
      </c>
      <c r="X67">
        <v>42</v>
      </c>
      <c r="Y67">
        <v>14</v>
      </c>
      <c r="Z67">
        <v>14</v>
      </c>
      <c r="AA67">
        <v>176.9</v>
      </c>
      <c r="AB67">
        <v>35.380000000000003</v>
      </c>
      <c r="AC67">
        <v>63.23</v>
      </c>
      <c r="AD67">
        <v>31.86</v>
      </c>
      <c r="AE67">
        <v>63</v>
      </c>
      <c r="AF67">
        <v>31</v>
      </c>
      <c r="AG67">
        <v>15</v>
      </c>
      <c r="AH67">
        <v>33.33</v>
      </c>
      <c r="AI67">
        <v>33.33</v>
      </c>
      <c r="AJ67">
        <v>28.77</v>
      </c>
      <c r="AK67">
        <v>133</v>
      </c>
      <c r="AL67">
        <v>57</v>
      </c>
    </row>
    <row r="68" spans="1:38">
      <c r="A68" t="s">
        <v>110</v>
      </c>
      <c r="B68" s="34">
        <v>262.57</v>
      </c>
      <c r="C68" s="34">
        <v>87.23</v>
      </c>
      <c r="D68" s="93">
        <f t="shared" ref="D68:D98" si="1">R68+S68+T68</f>
        <v>91.5</v>
      </c>
      <c r="E68" s="34">
        <v>16.13</v>
      </c>
      <c r="F68" s="34"/>
      <c r="G68" s="34"/>
      <c r="H68" s="34"/>
      <c r="I68" s="34"/>
      <c r="J68" s="37">
        <v>8.06</v>
      </c>
      <c r="K68" s="37">
        <v>8.06</v>
      </c>
      <c r="L68" s="37">
        <v>8.26</v>
      </c>
      <c r="M68">
        <v>115.62</v>
      </c>
      <c r="N68">
        <v>259.18</v>
      </c>
      <c r="O68">
        <v>100.75</v>
      </c>
      <c r="P68">
        <v>4.5199999999999996</v>
      </c>
      <c r="Q68">
        <v>25.01</v>
      </c>
      <c r="R68" s="93">
        <v>30.5</v>
      </c>
      <c r="S68" s="93">
        <v>30.5</v>
      </c>
      <c r="T68" s="93">
        <v>30.5</v>
      </c>
      <c r="U68">
        <v>0</v>
      </c>
      <c r="V68">
        <v>38.598120000000002</v>
      </c>
      <c r="W68">
        <v>3.63</v>
      </c>
      <c r="X68">
        <v>45</v>
      </c>
      <c r="Y68">
        <v>15</v>
      </c>
      <c r="Z68">
        <v>15</v>
      </c>
      <c r="AA68">
        <v>158.91999999999999</v>
      </c>
      <c r="AB68">
        <v>31.78</v>
      </c>
      <c r="AC68">
        <v>57.01</v>
      </c>
      <c r="AD68">
        <v>28.67</v>
      </c>
      <c r="AE68">
        <v>56</v>
      </c>
      <c r="AF68">
        <v>28</v>
      </c>
      <c r="AG68">
        <v>15.66</v>
      </c>
      <c r="AH68">
        <v>35.33</v>
      </c>
      <c r="AI68">
        <v>35.33</v>
      </c>
      <c r="AJ68">
        <v>28.77</v>
      </c>
      <c r="AK68">
        <v>116</v>
      </c>
      <c r="AL68">
        <v>49</v>
      </c>
    </row>
    <row r="69" spans="1:38">
      <c r="A69" t="s">
        <v>111</v>
      </c>
      <c r="B69" s="34">
        <v>262.57</v>
      </c>
      <c r="C69" s="34">
        <v>87.23</v>
      </c>
      <c r="D69" s="93">
        <f t="shared" si="1"/>
        <v>91.5</v>
      </c>
      <c r="E69" s="34">
        <v>16.13</v>
      </c>
      <c r="F69" s="34"/>
      <c r="G69" s="34"/>
      <c r="H69" s="34"/>
      <c r="I69" s="34"/>
      <c r="J69" s="37">
        <v>6.96</v>
      </c>
      <c r="K69" s="37">
        <v>6.96</v>
      </c>
      <c r="L69" s="37">
        <v>7.13</v>
      </c>
      <c r="M69">
        <v>115.62</v>
      </c>
      <c r="N69">
        <v>259.18</v>
      </c>
      <c r="O69">
        <v>100.75</v>
      </c>
      <c r="P69">
        <v>4.5199999999999996</v>
      </c>
      <c r="Q69">
        <v>25.01</v>
      </c>
      <c r="R69" s="93">
        <v>30.5</v>
      </c>
      <c r="S69" s="93">
        <v>30.5</v>
      </c>
      <c r="T69" s="93">
        <v>30.5</v>
      </c>
      <c r="U69">
        <v>0</v>
      </c>
      <c r="V69">
        <v>33.919559999999997</v>
      </c>
      <c r="W69">
        <v>3.63</v>
      </c>
      <c r="X69">
        <v>48</v>
      </c>
      <c r="Y69">
        <v>16</v>
      </c>
      <c r="Z69">
        <v>16</v>
      </c>
      <c r="AA69">
        <v>141.79</v>
      </c>
      <c r="AB69">
        <v>28.36</v>
      </c>
      <c r="AC69">
        <v>50.49</v>
      </c>
      <c r="AD69">
        <v>25.15</v>
      </c>
      <c r="AE69">
        <v>49</v>
      </c>
      <c r="AF69">
        <v>25</v>
      </c>
      <c r="AG69">
        <v>16.66</v>
      </c>
      <c r="AH69">
        <v>37.33</v>
      </c>
      <c r="AI69">
        <v>37.33</v>
      </c>
      <c r="AJ69">
        <v>28.77</v>
      </c>
      <c r="AK69">
        <v>98</v>
      </c>
      <c r="AL69">
        <v>42</v>
      </c>
    </row>
    <row r="70" spans="1:38">
      <c r="A70" t="s">
        <v>112</v>
      </c>
      <c r="B70" s="34">
        <v>262.57</v>
      </c>
      <c r="C70" s="34">
        <v>87.23</v>
      </c>
      <c r="D70" s="93">
        <f t="shared" si="1"/>
        <v>91.5</v>
      </c>
      <c r="E70" s="34">
        <v>16.13</v>
      </c>
      <c r="F70" s="34"/>
      <c r="G70" s="34"/>
      <c r="H70" s="34"/>
      <c r="I70" s="34"/>
      <c r="J70" s="37">
        <v>5.86</v>
      </c>
      <c r="K70" s="37">
        <v>5.86</v>
      </c>
      <c r="L70" s="37">
        <v>6.02</v>
      </c>
      <c r="M70">
        <v>115.62</v>
      </c>
      <c r="N70">
        <v>259.18</v>
      </c>
      <c r="O70">
        <v>100.75</v>
      </c>
      <c r="P70">
        <v>4.5199999999999996</v>
      </c>
      <c r="Q70">
        <v>25.01</v>
      </c>
      <c r="R70" s="93">
        <v>31.25</v>
      </c>
      <c r="S70" s="93">
        <v>29</v>
      </c>
      <c r="T70" s="93">
        <v>31.25</v>
      </c>
      <c r="U70">
        <v>0</v>
      </c>
      <c r="V70">
        <v>27.710720999999999</v>
      </c>
      <c r="W70">
        <v>3.63</v>
      </c>
      <c r="X70">
        <v>52</v>
      </c>
      <c r="Y70">
        <v>17.34</v>
      </c>
      <c r="Z70">
        <v>17.329999999999998</v>
      </c>
      <c r="AA70">
        <v>122.88</v>
      </c>
      <c r="AB70">
        <v>24.58</v>
      </c>
      <c r="AC70">
        <v>43.21</v>
      </c>
      <c r="AD70">
        <v>21.74</v>
      </c>
      <c r="AE70">
        <v>43</v>
      </c>
      <c r="AF70">
        <v>21</v>
      </c>
      <c r="AG70">
        <v>18.34</v>
      </c>
      <c r="AH70">
        <v>39.67</v>
      </c>
      <c r="AI70">
        <v>39.67</v>
      </c>
      <c r="AJ70">
        <v>28.77</v>
      </c>
      <c r="AK70">
        <v>81</v>
      </c>
      <c r="AL70">
        <v>34</v>
      </c>
    </row>
    <row r="71" spans="1:38">
      <c r="A71" t="s">
        <v>113</v>
      </c>
      <c r="B71" s="34">
        <v>262.57</v>
      </c>
      <c r="C71" s="34">
        <v>87.23</v>
      </c>
      <c r="D71" s="93">
        <f t="shared" si="1"/>
        <v>85</v>
      </c>
      <c r="E71" s="34">
        <v>16.13</v>
      </c>
      <c r="F71" s="34"/>
      <c r="G71" s="34"/>
      <c r="H71" s="34"/>
      <c r="I71" s="34"/>
      <c r="J71" s="37">
        <v>4.2699999999999996</v>
      </c>
      <c r="K71" s="37">
        <v>4.2699999999999996</v>
      </c>
      <c r="L71" s="37">
        <v>4.37</v>
      </c>
      <c r="M71">
        <v>115.62</v>
      </c>
      <c r="N71">
        <v>259.18</v>
      </c>
      <c r="O71">
        <v>100.75</v>
      </c>
      <c r="P71">
        <v>4.5199999999999996</v>
      </c>
      <c r="Q71">
        <v>31.02</v>
      </c>
      <c r="R71" s="93">
        <v>32.5</v>
      </c>
      <c r="S71" s="93">
        <v>20</v>
      </c>
      <c r="T71" s="93">
        <v>32.5</v>
      </c>
      <c r="U71">
        <v>0</v>
      </c>
      <c r="V71">
        <v>21.540870000000002</v>
      </c>
      <c r="W71">
        <v>3.76</v>
      </c>
      <c r="X71">
        <v>59.5</v>
      </c>
      <c r="Y71">
        <v>19.84</v>
      </c>
      <c r="Z71">
        <v>19.829999999999998</v>
      </c>
      <c r="AA71">
        <v>104.64</v>
      </c>
      <c r="AB71">
        <v>20.93</v>
      </c>
      <c r="AC71">
        <v>35.840000000000003</v>
      </c>
      <c r="AD71">
        <v>17.54</v>
      </c>
      <c r="AE71">
        <v>36</v>
      </c>
      <c r="AF71">
        <v>18</v>
      </c>
      <c r="AG71">
        <v>20.66</v>
      </c>
      <c r="AH71">
        <v>43.67</v>
      </c>
      <c r="AI71">
        <v>43.67</v>
      </c>
      <c r="AJ71">
        <v>29.27</v>
      </c>
      <c r="AK71">
        <v>67</v>
      </c>
      <c r="AL71">
        <v>28</v>
      </c>
    </row>
    <row r="72" spans="1:38">
      <c r="A72" t="s">
        <v>114</v>
      </c>
      <c r="B72" s="34">
        <v>262.57</v>
      </c>
      <c r="C72" s="34">
        <v>87.23</v>
      </c>
      <c r="D72" s="93">
        <f t="shared" si="1"/>
        <v>60.98</v>
      </c>
      <c r="E72" s="34">
        <v>16.13</v>
      </c>
      <c r="F72" s="34"/>
      <c r="G72" s="34"/>
      <c r="H72" s="34"/>
      <c r="I72" s="34"/>
      <c r="J72" s="37">
        <v>3.34</v>
      </c>
      <c r="K72" s="37">
        <v>3.34</v>
      </c>
      <c r="L72" s="37">
        <v>3.42</v>
      </c>
      <c r="M72">
        <v>115.62</v>
      </c>
      <c r="N72">
        <v>259.18</v>
      </c>
      <c r="O72">
        <v>100.75</v>
      </c>
      <c r="P72">
        <v>4.5199999999999996</v>
      </c>
      <c r="Q72">
        <v>30.62</v>
      </c>
      <c r="R72" s="93">
        <v>32.08</v>
      </c>
      <c r="S72" s="93">
        <v>9</v>
      </c>
      <c r="T72" s="93">
        <v>19.899999999999999</v>
      </c>
      <c r="U72">
        <v>0</v>
      </c>
      <c r="V72">
        <v>15.088355999999999</v>
      </c>
      <c r="W72">
        <v>3.76</v>
      </c>
      <c r="X72">
        <v>69</v>
      </c>
      <c r="Y72">
        <v>23</v>
      </c>
      <c r="Z72">
        <v>23</v>
      </c>
      <c r="AA72">
        <v>86.11</v>
      </c>
      <c r="AB72">
        <v>17.22</v>
      </c>
      <c r="AC72">
        <v>29.07</v>
      </c>
      <c r="AD72">
        <v>13</v>
      </c>
      <c r="AE72">
        <v>29</v>
      </c>
      <c r="AF72">
        <v>15</v>
      </c>
      <c r="AG72">
        <v>21.34</v>
      </c>
      <c r="AH72">
        <v>46.67</v>
      </c>
      <c r="AI72">
        <v>46.67</v>
      </c>
      <c r="AJ72">
        <v>29.27</v>
      </c>
      <c r="AK72">
        <v>49</v>
      </c>
      <c r="AL72">
        <v>21</v>
      </c>
    </row>
    <row r="73" spans="1:38">
      <c r="A73" t="s">
        <v>115</v>
      </c>
      <c r="B73" s="34">
        <v>262.57</v>
      </c>
      <c r="C73" s="34">
        <v>87.23</v>
      </c>
      <c r="D73" s="93">
        <f t="shared" si="1"/>
        <v>36.1</v>
      </c>
      <c r="E73" s="34">
        <v>16.13</v>
      </c>
      <c r="F73" s="34"/>
      <c r="G73" s="34"/>
      <c r="H73" s="34"/>
      <c r="I73" s="34"/>
      <c r="J73" s="37">
        <v>2.42</v>
      </c>
      <c r="K73" s="37">
        <v>2.42</v>
      </c>
      <c r="L73" s="37">
        <v>2.48</v>
      </c>
      <c r="M73">
        <v>115.62</v>
      </c>
      <c r="N73">
        <v>259.18</v>
      </c>
      <c r="O73">
        <v>100.75</v>
      </c>
      <c r="P73">
        <v>4.5199999999999996</v>
      </c>
      <c r="Q73">
        <v>30.22</v>
      </c>
      <c r="R73" s="93">
        <v>22.12</v>
      </c>
      <c r="S73" s="93">
        <v>3</v>
      </c>
      <c r="T73" s="93">
        <v>10.98</v>
      </c>
      <c r="U73">
        <v>0</v>
      </c>
      <c r="V73">
        <v>10.380554999999999</v>
      </c>
      <c r="W73">
        <v>3.76</v>
      </c>
      <c r="X73">
        <v>80.5</v>
      </c>
      <c r="Y73">
        <v>26.84</v>
      </c>
      <c r="Z73">
        <v>26.83</v>
      </c>
      <c r="AA73">
        <v>67.930000000000007</v>
      </c>
      <c r="AB73">
        <v>13.58</v>
      </c>
      <c r="AC73">
        <v>22.31</v>
      </c>
      <c r="AD73">
        <v>10</v>
      </c>
      <c r="AE73">
        <v>20</v>
      </c>
      <c r="AF73">
        <v>10</v>
      </c>
      <c r="AG73">
        <v>21.66</v>
      </c>
      <c r="AH73">
        <v>51</v>
      </c>
      <c r="AI73">
        <v>51</v>
      </c>
      <c r="AJ73">
        <v>29.78</v>
      </c>
      <c r="AK73">
        <v>35</v>
      </c>
      <c r="AL73">
        <v>15</v>
      </c>
    </row>
    <row r="74" spans="1:38">
      <c r="A74" t="s">
        <v>116</v>
      </c>
      <c r="B74" s="34">
        <v>262.57</v>
      </c>
      <c r="C74" s="34">
        <v>87.23</v>
      </c>
      <c r="D74" s="93">
        <f t="shared" si="1"/>
        <v>17.87</v>
      </c>
      <c r="E74" s="34">
        <v>16.13</v>
      </c>
      <c r="F74" s="34"/>
      <c r="G74" s="34"/>
      <c r="H74" s="34"/>
      <c r="I74" s="34"/>
      <c r="J74" s="37">
        <v>1.69</v>
      </c>
      <c r="K74" s="37">
        <v>1.69</v>
      </c>
      <c r="L74" s="37">
        <v>1.73</v>
      </c>
      <c r="M74">
        <v>115.62</v>
      </c>
      <c r="N74">
        <v>259.18</v>
      </c>
      <c r="O74">
        <v>100.75</v>
      </c>
      <c r="P74">
        <v>4.5199999999999996</v>
      </c>
      <c r="Q74">
        <v>29.82</v>
      </c>
      <c r="R74" s="93">
        <v>13.4</v>
      </c>
      <c r="S74" s="93">
        <v>0</v>
      </c>
      <c r="T74" s="93">
        <v>4.47</v>
      </c>
      <c r="U74">
        <v>0</v>
      </c>
      <c r="V74">
        <v>6.1698510000000004</v>
      </c>
      <c r="W74">
        <v>3.76</v>
      </c>
      <c r="X74">
        <v>89.5</v>
      </c>
      <c r="Y74">
        <v>29.84</v>
      </c>
      <c r="Z74">
        <v>29.83</v>
      </c>
      <c r="AA74">
        <v>51.11</v>
      </c>
      <c r="AB74">
        <v>10.220000000000001</v>
      </c>
      <c r="AC74">
        <v>15.78</v>
      </c>
      <c r="AD74">
        <v>7</v>
      </c>
      <c r="AE74">
        <v>15</v>
      </c>
      <c r="AF74">
        <v>7</v>
      </c>
      <c r="AG74">
        <v>21.66</v>
      </c>
      <c r="AH74">
        <v>55.33</v>
      </c>
      <c r="AI74">
        <v>55.33</v>
      </c>
      <c r="AJ74">
        <v>29.78</v>
      </c>
      <c r="AK74">
        <v>18</v>
      </c>
      <c r="AL74">
        <v>7</v>
      </c>
    </row>
    <row r="75" spans="1:38">
      <c r="A75" t="s">
        <v>117</v>
      </c>
      <c r="B75" s="34">
        <v>262.57</v>
      </c>
      <c r="C75" s="34">
        <v>87.23</v>
      </c>
      <c r="D75" s="93">
        <f t="shared" si="1"/>
        <v>0</v>
      </c>
      <c r="E75" s="34">
        <v>16.13</v>
      </c>
      <c r="F75" s="34"/>
      <c r="G75" s="34"/>
      <c r="H75" s="34"/>
      <c r="I75" s="34"/>
      <c r="J75" s="37">
        <v>1.06</v>
      </c>
      <c r="K75" s="37">
        <v>1.06</v>
      </c>
      <c r="L75" s="37">
        <v>1.0900000000000001</v>
      </c>
      <c r="M75">
        <v>115.62</v>
      </c>
      <c r="N75">
        <v>259.18</v>
      </c>
      <c r="O75">
        <v>100.75</v>
      </c>
      <c r="P75">
        <v>4.67</v>
      </c>
      <c r="Q75">
        <v>33.020000000000003</v>
      </c>
      <c r="R75" s="93">
        <v>0</v>
      </c>
      <c r="S75" s="93">
        <v>0</v>
      </c>
      <c r="T75" s="93">
        <v>0</v>
      </c>
      <c r="U75">
        <v>4.08</v>
      </c>
      <c r="V75">
        <v>2.6316899999999999</v>
      </c>
      <c r="W75">
        <v>3.91</v>
      </c>
      <c r="X75">
        <v>65</v>
      </c>
      <c r="Y75">
        <v>21.66</v>
      </c>
      <c r="Z75">
        <v>21.67</v>
      </c>
      <c r="AA75">
        <v>36.340000000000003</v>
      </c>
      <c r="AB75">
        <v>7.27</v>
      </c>
      <c r="AC75">
        <v>9.9700000000000006</v>
      </c>
      <c r="AD75">
        <v>4</v>
      </c>
      <c r="AE75">
        <v>11</v>
      </c>
      <c r="AF75">
        <v>6</v>
      </c>
      <c r="AG75">
        <v>22</v>
      </c>
      <c r="AH75">
        <v>48</v>
      </c>
      <c r="AI75">
        <v>48</v>
      </c>
      <c r="AJ75">
        <v>30.28</v>
      </c>
      <c r="AK75">
        <v>11</v>
      </c>
      <c r="AL75">
        <v>4</v>
      </c>
    </row>
    <row r="76" spans="1:38">
      <c r="A76" t="s">
        <v>118</v>
      </c>
      <c r="B76" s="34">
        <v>262.57</v>
      </c>
      <c r="C76" s="34">
        <v>87.23</v>
      </c>
      <c r="D76" s="93">
        <f t="shared" si="1"/>
        <v>0</v>
      </c>
      <c r="E76" s="34">
        <v>16.13</v>
      </c>
      <c r="F76" s="34"/>
      <c r="G76" s="34"/>
      <c r="H76" s="34"/>
      <c r="I76" s="34"/>
      <c r="J76" s="37">
        <v>0.59</v>
      </c>
      <c r="K76" s="37">
        <v>0.59</v>
      </c>
      <c r="L76" s="37">
        <v>0.6</v>
      </c>
      <c r="M76">
        <v>115.62</v>
      </c>
      <c r="N76">
        <v>259.18</v>
      </c>
      <c r="O76">
        <v>100.75</v>
      </c>
      <c r="P76">
        <v>4.67</v>
      </c>
      <c r="Q76">
        <v>32.22</v>
      </c>
      <c r="R76" s="93">
        <v>0</v>
      </c>
      <c r="S76" s="93">
        <v>0</v>
      </c>
      <c r="T76" s="93">
        <v>0</v>
      </c>
      <c r="U76">
        <v>4.08</v>
      </c>
      <c r="V76">
        <v>1.384074</v>
      </c>
      <c r="W76">
        <v>3.91</v>
      </c>
      <c r="X76">
        <v>62.5</v>
      </c>
      <c r="Y76">
        <v>20.84</v>
      </c>
      <c r="Z76">
        <v>20.83</v>
      </c>
      <c r="AA76">
        <v>24.13</v>
      </c>
      <c r="AB76">
        <v>4.82</v>
      </c>
      <c r="AC76">
        <v>5.39</v>
      </c>
      <c r="AD76">
        <v>2</v>
      </c>
      <c r="AE76">
        <v>7</v>
      </c>
      <c r="AF76">
        <v>3</v>
      </c>
      <c r="AG76">
        <v>22.34</v>
      </c>
      <c r="AH76">
        <v>48.67</v>
      </c>
      <c r="AI76">
        <v>48.67</v>
      </c>
      <c r="AJ76">
        <v>30.28</v>
      </c>
      <c r="AK76">
        <v>4</v>
      </c>
      <c r="AL76">
        <v>1</v>
      </c>
    </row>
    <row r="77" spans="1:38">
      <c r="A77" t="s">
        <v>119</v>
      </c>
      <c r="B77" s="34">
        <v>262.57</v>
      </c>
      <c r="C77" s="34">
        <v>87.23</v>
      </c>
      <c r="D77" s="93">
        <f t="shared" si="1"/>
        <v>0</v>
      </c>
      <c r="E77" s="34">
        <v>16.13</v>
      </c>
      <c r="F77" s="34"/>
      <c r="G77" s="34"/>
      <c r="H77" s="34"/>
      <c r="I77" s="34"/>
      <c r="J77" s="37">
        <v>0.19</v>
      </c>
      <c r="K77" s="37">
        <v>0.19</v>
      </c>
      <c r="L77" s="37">
        <v>0.19</v>
      </c>
      <c r="M77">
        <v>115.62</v>
      </c>
      <c r="N77">
        <v>259.18</v>
      </c>
      <c r="O77">
        <v>100.75</v>
      </c>
      <c r="P77">
        <v>4.67</v>
      </c>
      <c r="Q77">
        <v>34.020000000000003</v>
      </c>
      <c r="R77" s="93">
        <v>0</v>
      </c>
      <c r="S77" s="93">
        <v>0</v>
      </c>
      <c r="T77" s="93">
        <v>0</v>
      </c>
      <c r="U77">
        <v>4.08</v>
      </c>
      <c r="V77">
        <v>0.58482000000000001</v>
      </c>
      <c r="W77">
        <v>3.91</v>
      </c>
      <c r="X77">
        <v>63</v>
      </c>
      <c r="Y77">
        <v>21</v>
      </c>
      <c r="Z77">
        <v>21</v>
      </c>
      <c r="AA77">
        <v>14.71</v>
      </c>
      <c r="AB77">
        <v>2.94</v>
      </c>
      <c r="AC77">
        <v>2.34</v>
      </c>
      <c r="AD77">
        <v>1</v>
      </c>
      <c r="AE77">
        <v>1</v>
      </c>
      <c r="AF77">
        <v>1</v>
      </c>
      <c r="AG77">
        <v>23.34</v>
      </c>
      <c r="AH77">
        <v>61.67</v>
      </c>
      <c r="AI77">
        <v>61.67</v>
      </c>
      <c r="AJ77">
        <v>30.78</v>
      </c>
      <c r="AK77">
        <v>1</v>
      </c>
      <c r="AL77">
        <v>0</v>
      </c>
    </row>
    <row r="78" spans="1:38">
      <c r="A78" t="s">
        <v>120</v>
      </c>
      <c r="B78" s="34">
        <v>262.57</v>
      </c>
      <c r="C78" s="34">
        <v>87.23</v>
      </c>
      <c r="D78" s="93">
        <f t="shared" si="1"/>
        <v>0</v>
      </c>
      <c r="E78" s="34">
        <v>16.13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115.62</v>
      </c>
      <c r="N78">
        <v>259.18</v>
      </c>
      <c r="O78">
        <v>100.75</v>
      </c>
      <c r="P78">
        <v>4.67</v>
      </c>
      <c r="Q78">
        <v>33.22</v>
      </c>
      <c r="R78" s="93">
        <v>0</v>
      </c>
      <c r="S78" s="93">
        <v>0</v>
      </c>
      <c r="T78" s="93">
        <v>0</v>
      </c>
      <c r="U78">
        <v>4.08</v>
      </c>
      <c r="V78">
        <v>3.8988000000000002E-2</v>
      </c>
      <c r="W78">
        <v>3.91</v>
      </c>
      <c r="X78">
        <v>67.5</v>
      </c>
      <c r="Y78">
        <v>22.5</v>
      </c>
      <c r="Z78">
        <v>22.5</v>
      </c>
      <c r="AA78">
        <v>7.49</v>
      </c>
      <c r="AB78">
        <v>1.5</v>
      </c>
      <c r="AC78">
        <v>0</v>
      </c>
      <c r="AD78">
        <v>0.5</v>
      </c>
      <c r="AE78">
        <v>1</v>
      </c>
      <c r="AF78">
        <v>0</v>
      </c>
      <c r="AG78">
        <v>24.34</v>
      </c>
      <c r="AH78">
        <v>61.33</v>
      </c>
      <c r="AI78">
        <v>61.33</v>
      </c>
      <c r="AJ78">
        <v>30.78</v>
      </c>
      <c r="AK78">
        <v>1</v>
      </c>
      <c r="AL78">
        <v>0</v>
      </c>
    </row>
    <row r="79" spans="1:38">
      <c r="A79" t="s">
        <v>121</v>
      </c>
      <c r="B79" s="34">
        <v>262.57</v>
      </c>
      <c r="C79" s="34">
        <v>87.23</v>
      </c>
      <c r="D79" s="93">
        <f t="shared" si="1"/>
        <v>0</v>
      </c>
      <c r="E79" s="34">
        <v>16.13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115.62</v>
      </c>
      <c r="N79">
        <v>259.18</v>
      </c>
      <c r="O79">
        <v>100.75</v>
      </c>
      <c r="P79">
        <v>4.67</v>
      </c>
      <c r="Q79">
        <v>32.020000000000003</v>
      </c>
      <c r="R79" s="93">
        <v>0</v>
      </c>
      <c r="S79" s="93">
        <v>0</v>
      </c>
      <c r="T79" s="93">
        <v>0</v>
      </c>
      <c r="U79">
        <v>4.08</v>
      </c>
      <c r="V79">
        <v>0</v>
      </c>
      <c r="W79">
        <v>4.09</v>
      </c>
      <c r="X79">
        <v>76</v>
      </c>
      <c r="Y79">
        <v>25.34</v>
      </c>
      <c r="Z79">
        <v>25.33</v>
      </c>
      <c r="AA79">
        <v>2.11</v>
      </c>
      <c r="AB79">
        <v>0.42</v>
      </c>
      <c r="AC79">
        <v>0</v>
      </c>
      <c r="AD79">
        <v>0</v>
      </c>
      <c r="AE79">
        <v>0</v>
      </c>
      <c r="AF79">
        <v>0</v>
      </c>
      <c r="AG79">
        <v>24</v>
      </c>
      <c r="AH79">
        <v>60.67</v>
      </c>
      <c r="AI79">
        <v>60.67</v>
      </c>
      <c r="AJ79">
        <v>30.78</v>
      </c>
      <c r="AK79">
        <v>0</v>
      </c>
      <c r="AL79">
        <v>0</v>
      </c>
    </row>
    <row r="80" spans="1:38">
      <c r="A80" t="s">
        <v>122</v>
      </c>
      <c r="B80" s="34">
        <v>262.57</v>
      </c>
      <c r="C80" s="34">
        <v>87.23</v>
      </c>
      <c r="D80" s="93">
        <f t="shared" si="1"/>
        <v>0</v>
      </c>
      <c r="E80" s="34">
        <v>16.13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115.62</v>
      </c>
      <c r="N80">
        <v>259.18</v>
      </c>
      <c r="O80">
        <v>100.75</v>
      </c>
      <c r="P80">
        <v>4.67</v>
      </c>
      <c r="Q80">
        <v>30.82</v>
      </c>
      <c r="R80" s="93">
        <v>0</v>
      </c>
      <c r="S80" s="93">
        <v>0</v>
      </c>
      <c r="T80" s="93">
        <v>0</v>
      </c>
      <c r="U80">
        <v>4.08</v>
      </c>
      <c r="V80">
        <v>0</v>
      </c>
      <c r="W80">
        <v>4.09</v>
      </c>
      <c r="X80">
        <v>78</v>
      </c>
      <c r="Y80">
        <v>26</v>
      </c>
      <c r="Z80">
        <v>26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23.66</v>
      </c>
      <c r="AH80">
        <v>60.33</v>
      </c>
      <c r="AI80">
        <v>60.33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262.57</v>
      </c>
      <c r="C81" s="34">
        <v>87.23</v>
      </c>
      <c r="D81" s="93">
        <f t="shared" si="1"/>
        <v>0</v>
      </c>
      <c r="E81" s="34">
        <v>16.13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115.62</v>
      </c>
      <c r="N81">
        <v>259.18</v>
      </c>
      <c r="O81">
        <v>100.75</v>
      </c>
      <c r="P81">
        <v>4.67</v>
      </c>
      <c r="Q81">
        <v>32.020000000000003</v>
      </c>
      <c r="R81" s="93">
        <v>0</v>
      </c>
      <c r="S81" s="93">
        <v>0</v>
      </c>
      <c r="T81" s="93">
        <v>0</v>
      </c>
      <c r="U81">
        <v>4.08</v>
      </c>
      <c r="V81">
        <v>0</v>
      </c>
      <c r="W81">
        <v>4.09</v>
      </c>
      <c r="X81">
        <v>79</v>
      </c>
      <c r="Y81">
        <v>26.34</v>
      </c>
      <c r="Z81">
        <v>26.33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22.66</v>
      </c>
      <c r="AH81">
        <v>60</v>
      </c>
      <c r="AI81">
        <v>60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262.57</v>
      </c>
      <c r="C82" s="34">
        <v>87.23</v>
      </c>
      <c r="D82" s="93">
        <f t="shared" si="1"/>
        <v>0</v>
      </c>
      <c r="E82" s="34">
        <v>16.13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115.62</v>
      </c>
      <c r="N82">
        <v>259.18</v>
      </c>
      <c r="O82">
        <v>100.75</v>
      </c>
      <c r="P82">
        <v>4.67</v>
      </c>
      <c r="Q82">
        <v>31.02</v>
      </c>
      <c r="R82" s="93">
        <v>0</v>
      </c>
      <c r="S82" s="93">
        <v>0</v>
      </c>
      <c r="T82" s="93">
        <v>0</v>
      </c>
      <c r="U82">
        <v>4.08</v>
      </c>
      <c r="V82">
        <v>0</v>
      </c>
      <c r="W82">
        <v>4.09</v>
      </c>
      <c r="X82">
        <v>80</v>
      </c>
      <c r="Y82">
        <v>26.66</v>
      </c>
      <c r="Z82">
        <v>26.67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</v>
      </c>
      <c r="AH82">
        <v>59.33</v>
      </c>
      <c r="AI82">
        <v>59.33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262.57</v>
      </c>
      <c r="C83" s="34">
        <v>87.23</v>
      </c>
      <c r="D83" s="93">
        <f t="shared" si="1"/>
        <v>0</v>
      </c>
      <c r="E83" s="34">
        <v>16.13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115.62</v>
      </c>
      <c r="N83">
        <v>259.18</v>
      </c>
      <c r="O83">
        <v>100.75</v>
      </c>
      <c r="P83">
        <v>4.83</v>
      </c>
      <c r="Q83">
        <v>30.02</v>
      </c>
      <c r="R83" s="93">
        <v>0</v>
      </c>
      <c r="S83" s="93">
        <v>0</v>
      </c>
      <c r="T83" s="93">
        <v>0</v>
      </c>
      <c r="U83">
        <v>4.2300000000000004</v>
      </c>
      <c r="V83">
        <v>0</v>
      </c>
      <c r="W83">
        <v>4</v>
      </c>
      <c r="X83">
        <v>97.5</v>
      </c>
      <c r="Y83">
        <v>32.5</v>
      </c>
      <c r="Z83">
        <v>32.5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28.34</v>
      </c>
      <c r="AH83">
        <v>73.33</v>
      </c>
      <c r="AI83">
        <v>73.33</v>
      </c>
      <c r="AJ83">
        <v>29.78</v>
      </c>
      <c r="AK83">
        <v>0</v>
      </c>
      <c r="AL83">
        <v>0</v>
      </c>
    </row>
    <row r="84" spans="1:38">
      <c r="A84" t="s">
        <v>126</v>
      </c>
      <c r="B84" s="34">
        <v>262.57</v>
      </c>
      <c r="C84" s="34">
        <v>87.23</v>
      </c>
      <c r="D84" s="93">
        <f t="shared" si="1"/>
        <v>0</v>
      </c>
      <c r="E84" s="34">
        <v>16.13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115.62</v>
      </c>
      <c r="N84">
        <v>259.18</v>
      </c>
      <c r="O84">
        <v>100.75</v>
      </c>
      <c r="P84">
        <v>4.83</v>
      </c>
      <c r="Q84">
        <v>28.61</v>
      </c>
      <c r="R84" s="93">
        <v>0</v>
      </c>
      <c r="S84" s="93">
        <v>0</v>
      </c>
      <c r="T84" s="93">
        <v>0</v>
      </c>
      <c r="U84">
        <v>4.2300000000000004</v>
      </c>
      <c r="V84">
        <v>0</v>
      </c>
      <c r="W84">
        <v>4</v>
      </c>
      <c r="X84">
        <v>96.5</v>
      </c>
      <c r="Y84">
        <v>32.159999999999997</v>
      </c>
      <c r="Z84">
        <v>32.17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28.34</v>
      </c>
      <c r="AH84">
        <v>66.67</v>
      </c>
      <c r="AI84">
        <v>66.67</v>
      </c>
      <c r="AJ84">
        <v>29.78</v>
      </c>
      <c r="AK84">
        <v>0</v>
      </c>
      <c r="AL84">
        <v>0</v>
      </c>
    </row>
    <row r="85" spans="1:38">
      <c r="A85" t="s">
        <v>127</v>
      </c>
      <c r="B85" s="34">
        <v>262.57</v>
      </c>
      <c r="C85" s="34">
        <v>87.23</v>
      </c>
      <c r="D85" s="93">
        <f t="shared" si="1"/>
        <v>0</v>
      </c>
      <c r="E85" s="34">
        <v>16.13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115.62</v>
      </c>
      <c r="N85">
        <v>259.18</v>
      </c>
      <c r="O85">
        <v>100.75</v>
      </c>
      <c r="P85">
        <v>4.83</v>
      </c>
      <c r="Q85">
        <v>14</v>
      </c>
      <c r="R85" s="93">
        <v>0</v>
      </c>
      <c r="S85" s="93">
        <v>0</v>
      </c>
      <c r="T85" s="93">
        <v>0</v>
      </c>
      <c r="U85">
        <v>4.46</v>
      </c>
      <c r="V85">
        <v>0</v>
      </c>
      <c r="W85">
        <v>4</v>
      </c>
      <c r="X85">
        <v>96</v>
      </c>
      <c r="Y85">
        <v>32</v>
      </c>
      <c r="Z85">
        <v>32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28.34</v>
      </c>
      <c r="AH85">
        <v>64</v>
      </c>
      <c r="AI85">
        <v>64</v>
      </c>
      <c r="AJ85">
        <v>29.78</v>
      </c>
      <c r="AK85">
        <v>0</v>
      </c>
      <c r="AL85">
        <v>0</v>
      </c>
    </row>
    <row r="86" spans="1:38">
      <c r="A86" t="s">
        <v>128</v>
      </c>
      <c r="B86" s="34">
        <v>262.57</v>
      </c>
      <c r="C86" s="34">
        <v>87.23</v>
      </c>
      <c r="D86" s="93">
        <f t="shared" si="1"/>
        <v>0</v>
      </c>
      <c r="E86" s="34">
        <v>16.13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115.62</v>
      </c>
      <c r="N86">
        <v>259.18</v>
      </c>
      <c r="O86">
        <v>100.75</v>
      </c>
      <c r="P86">
        <v>4.83</v>
      </c>
      <c r="Q86">
        <v>12.41</v>
      </c>
      <c r="R86" s="93">
        <v>0</v>
      </c>
      <c r="S86" s="93">
        <v>0</v>
      </c>
      <c r="T86" s="93">
        <v>0</v>
      </c>
      <c r="U86">
        <v>4.46</v>
      </c>
      <c r="V86">
        <v>0</v>
      </c>
      <c r="W86">
        <v>4</v>
      </c>
      <c r="X86">
        <v>95.5</v>
      </c>
      <c r="Y86">
        <v>31.84</v>
      </c>
      <c r="Z86">
        <v>31.83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28.34</v>
      </c>
      <c r="AH86">
        <v>62</v>
      </c>
      <c r="AI86">
        <v>62</v>
      </c>
      <c r="AJ86">
        <v>29.78</v>
      </c>
      <c r="AK86">
        <v>0</v>
      </c>
      <c r="AL86">
        <v>0</v>
      </c>
    </row>
    <row r="87" spans="1:38">
      <c r="A87" t="s">
        <v>129</v>
      </c>
      <c r="B87" s="34">
        <v>262.57</v>
      </c>
      <c r="C87" s="34">
        <v>87.23</v>
      </c>
      <c r="D87" s="93">
        <f t="shared" si="1"/>
        <v>0</v>
      </c>
      <c r="E87" s="34">
        <v>16.13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115.62</v>
      </c>
      <c r="N87">
        <v>259.18</v>
      </c>
      <c r="O87">
        <v>100.75</v>
      </c>
      <c r="P87">
        <v>4.83</v>
      </c>
      <c r="Q87">
        <v>8.01</v>
      </c>
      <c r="R87" s="93">
        <v>0</v>
      </c>
      <c r="S87" s="93">
        <v>0</v>
      </c>
      <c r="T87" s="93">
        <v>0</v>
      </c>
      <c r="U87">
        <v>4.46</v>
      </c>
      <c r="V87">
        <v>0</v>
      </c>
      <c r="W87">
        <v>4</v>
      </c>
      <c r="X87">
        <v>95</v>
      </c>
      <c r="Y87">
        <v>31.66</v>
      </c>
      <c r="Z87">
        <v>31.67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28.34</v>
      </c>
      <c r="AH87">
        <v>60.67</v>
      </c>
      <c r="AI87">
        <v>60.67</v>
      </c>
      <c r="AJ87">
        <v>29.78</v>
      </c>
      <c r="AK87">
        <v>0</v>
      </c>
      <c r="AL87">
        <v>0</v>
      </c>
    </row>
    <row r="88" spans="1:38">
      <c r="A88" t="s">
        <v>130</v>
      </c>
      <c r="B88" s="34">
        <v>262.57</v>
      </c>
      <c r="C88" s="34">
        <v>87.23</v>
      </c>
      <c r="D88" s="93">
        <f t="shared" si="1"/>
        <v>0</v>
      </c>
      <c r="E88" s="34">
        <v>16.13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115.62</v>
      </c>
      <c r="N88">
        <v>259.18</v>
      </c>
      <c r="O88">
        <v>100.75</v>
      </c>
      <c r="P88">
        <v>4.83</v>
      </c>
      <c r="Q88">
        <v>7.41</v>
      </c>
      <c r="R88" s="93">
        <v>0</v>
      </c>
      <c r="S88" s="93">
        <v>0</v>
      </c>
      <c r="T88" s="93">
        <v>0</v>
      </c>
      <c r="U88">
        <v>4.46</v>
      </c>
      <c r="V88">
        <v>0</v>
      </c>
      <c r="W88">
        <v>4</v>
      </c>
      <c r="X88">
        <v>95</v>
      </c>
      <c r="Y88">
        <v>31.66</v>
      </c>
      <c r="Z88">
        <v>31.67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28.34</v>
      </c>
      <c r="AH88">
        <v>60.67</v>
      </c>
      <c r="AI88">
        <v>60.67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262.57</v>
      </c>
      <c r="C89" s="34">
        <v>87.23</v>
      </c>
      <c r="D89" s="93">
        <f t="shared" si="1"/>
        <v>0</v>
      </c>
      <c r="E89" s="34">
        <v>16.13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115.62</v>
      </c>
      <c r="N89">
        <v>259.18</v>
      </c>
      <c r="O89">
        <v>100.75</v>
      </c>
      <c r="P89">
        <v>4.83</v>
      </c>
      <c r="Q89">
        <v>7.01</v>
      </c>
      <c r="R89" s="93">
        <v>0</v>
      </c>
      <c r="S89" s="93">
        <v>0</v>
      </c>
      <c r="T89" s="93">
        <v>0</v>
      </c>
      <c r="U89">
        <v>4.46</v>
      </c>
      <c r="V89">
        <v>0</v>
      </c>
      <c r="W89">
        <v>4</v>
      </c>
      <c r="X89">
        <v>77.5</v>
      </c>
      <c r="Y89">
        <v>25.84</v>
      </c>
      <c r="Z89">
        <v>25.83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28.34</v>
      </c>
      <c r="AH89">
        <v>59</v>
      </c>
      <c r="AI89">
        <v>59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262.57</v>
      </c>
      <c r="C90" s="34">
        <v>87.23</v>
      </c>
      <c r="D90" s="93">
        <f t="shared" si="1"/>
        <v>0</v>
      </c>
      <c r="E90" s="34">
        <v>16.13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115.62</v>
      </c>
      <c r="N90">
        <v>259.18</v>
      </c>
      <c r="O90">
        <v>100.75</v>
      </c>
      <c r="P90">
        <v>4.83</v>
      </c>
      <c r="Q90">
        <v>7.01</v>
      </c>
      <c r="R90" s="93">
        <v>0</v>
      </c>
      <c r="S90" s="93">
        <v>0</v>
      </c>
      <c r="T90" s="93">
        <v>0</v>
      </c>
      <c r="U90">
        <v>4.46</v>
      </c>
      <c r="V90">
        <v>0</v>
      </c>
      <c r="W90">
        <v>4</v>
      </c>
      <c r="X90">
        <v>78</v>
      </c>
      <c r="Y90">
        <v>26</v>
      </c>
      <c r="Z90">
        <v>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</v>
      </c>
      <c r="AH90">
        <v>57</v>
      </c>
      <c r="AI90">
        <v>57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262.57</v>
      </c>
      <c r="C91" s="34">
        <v>87.23</v>
      </c>
      <c r="D91" s="93">
        <f t="shared" si="1"/>
        <v>0</v>
      </c>
      <c r="E91" s="34">
        <v>16.13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115.62</v>
      </c>
      <c r="N91">
        <v>259.18</v>
      </c>
      <c r="O91">
        <v>100.75</v>
      </c>
      <c r="P91">
        <v>4.83</v>
      </c>
      <c r="Q91">
        <v>15</v>
      </c>
      <c r="R91" s="93">
        <v>0</v>
      </c>
      <c r="S91" s="93">
        <v>0</v>
      </c>
      <c r="T91" s="93">
        <v>0</v>
      </c>
      <c r="U91">
        <v>4.38</v>
      </c>
      <c r="V91">
        <v>0</v>
      </c>
      <c r="W91">
        <v>3.91</v>
      </c>
      <c r="X91">
        <v>79</v>
      </c>
      <c r="Y91">
        <v>26.34</v>
      </c>
      <c r="Z91">
        <v>26.33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27.66</v>
      </c>
      <c r="AH91">
        <v>53.33</v>
      </c>
      <c r="AI91">
        <v>53.33</v>
      </c>
      <c r="AJ91">
        <v>27.76</v>
      </c>
      <c r="AK91">
        <v>0</v>
      </c>
      <c r="AL91">
        <v>0</v>
      </c>
    </row>
    <row r="92" spans="1:38">
      <c r="A92" t="s">
        <v>134</v>
      </c>
      <c r="B92" s="34">
        <v>262.57</v>
      </c>
      <c r="C92" s="34">
        <v>87.23</v>
      </c>
      <c r="D92" s="93">
        <f t="shared" si="1"/>
        <v>0</v>
      </c>
      <c r="E92" s="34">
        <v>16.13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115.62</v>
      </c>
      <c r="N92">
        <v>259.18</v>
      </c>
      <c r="O92">
        <v>100.75</v>
      </c>
      <c r="P92">
        <v>4.83</v>
      </c>
      <c r="Q92">
        <v>14.2</v>
      </c>
      <c r="R92" s="93">
        <v>0</v>
      </c>
      <c r="S92" s="93">
        <v>0</v>
      </c>
      <c r="T92" s="93">
        <v>0</v>
      </c>
      <c r="U92">
        <v>4.38</v>
      </c>
      <c r="V92">
        <v>0</v>
      </c>
      <c r="W92">
        <v>3.91</v>
      </c>
      <c r="X92">
        <v>79.5</v>
      </c>
      <c r="Y92">
        <v>26.5</v>
      </c>
      <c r="Z92">
        <v>26.5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27.34</v>
      </c>
      <c r="AH92">
        <v>53</v>
      </c>
      <c r="AI92">
        <v>53</v>
      </c>
      <c r="AJ92">
        <v>27.76</v>
      </c>
      <c r="AK92">
        <v>0</v>
      </c>
      <c r="AL92">
        <v>0</v>
      </c>
    </row>
    <row r="93" spans="1:38">
      <c r="A93" t="s">
        <v>135</v>
      </c>
      <c r="B93" s="34">
        <v>262.57</v>
      </c>
      <c r="C93" s="34">
        <v>87.23</v>
      </c>
      <c r="D93" s="93">
        <f t="shared" si="1"/>
        <v>0</v>
      </c>
      <c r="E93" s="34">
        <v>16.13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115.62</v>
      </c>
      <c r="N93">
        <v>259.18</v>
      </c>
      <c r="O93">
        <v>100.75</v>
      </c>
      <c r="P93">
        <v>4.83</v>
      </c>
      <c r="Q93">
        <v>10.01</v>
      </c>
      <c r="R93" s="93">
        <v>0</v>
      </c>
      <c r="S93" s="93">
        <v>0</v>
      </c>
      <c r="T93" s="93">
        <v>0</v>
      </c>
      <c r="U93">
        <v>4.38</v>
      </c>
      <c r="V93">
        <v>0</v>
      </c>
      <c r="W93">
        <v>3.91</v>
      </c>
      <c r="X93">
        <v>81</v>
      </c>
      <c r="Y93">
        <v>27</v>
      </c>
      <c r="Z93">
        <v>27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</v>
      </c>
      <c r="AH93">
        <v>53</v>
      </c>
      <c r="AI93">
        <v>53</v>
      </c>
      <c r="AJ93">
        <v>27.76</v>
      </c>
      <c r="AK93">
        <v>0</v>
      </c>
      <c r="AL93">
        <v>0</v>
      </c>
    </row>
    <row r="94" spans="1:38">
      <c r="A94" t="s">
        <v>136</v>
      </c>
      <c r="B94" s="34">
        <v>262.57</v>
      </c>
      <c r="C94" s="34">
        <v>87.23</v>
      </c>
      <c r="D94" s="93">
        <f t="shared" si="1"/>
        <v>0</v>
      </c>
      <c r="E94" s="34">
        <v>16.13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115.62</v>
      </c>
      <c r="N94">
        <v>259.18</v>
      </c>
      <c r="O94">
        <v>100.75</v>
      </c>
      <c r="P94">
        <v>4.83</v>
      </c>
      <c r="Q94">
        <v>9.01</v>
      </c>
      <c r="R94" s="93">
        <v>0</v>
      </c>
      <c r="S94" s="93">
        <v>0</v>
      </c>
      <c r="T94" s="93">
        <v>0</v>
      </c>
      <c r="U94">
        <v>4.38</v>
      </c>
      <c r="V94">
        <v>0</v>
      </c>
      <c r="W94">
        <v>3.91</v>
      </c>
      <c r="X94">
        <v>82</v>
      </c>
      <c r="Y94">
        <v>27.34</v>
      </c>
      <c r="Z94">
        <v>27.33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26.66</v>
      </c>
      <c r="AH94">
        <v>54.67</v>
      </c>
      <c r="AI94">
        <v>54.67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262.57</v>
      </c>
      <c r="C95" s="34">
        <v>87.23</v>
      </c>
      <c r="D95" s="93">
        <f t="shared" si="1"/>
        <v>0</v>
      </c>
      <c r="E95" s="34">
        <v>16.13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115.62</v>
      </c>
      <c r="N95">
        <v>259.18</v>
      </c>
      <c r="O95">
        <v>100.75</v>
      </c>
      <c r="P95">
        <v>3.11</v>
      </c>
      <c r="Q95">
        <v>8.01</v>
      </c>
      <c r="R95" s="93">
        <v>0</v>
      </c>
      <c r="S95" s="93">
        <v>0</v>
      </c>
      <c r="T95" s="93">
        <v>0</v>
      </c>
      <c r="U95">
        <v>4.2300000000000004</v>
      </c>
      <c r="V95">
        <v>0</v>
      </c>
      <c r="W95">
        <v>3.91</v>
      </c>
      <c r="X95">
        <v>92.5</v>
      </c>
      <c r="Y95">
        <v>30.84</v>
      </c>
      <c r="Z95">
        <v>30.83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26.66</v>
      </c>
      <c r="AH95">
        <v>56</v>
      </c>
      <c r="AI95">
        <v>56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262.57</v>
      </c>
      <c r="C96" s="34">
        <v>87.23</v>
      </c>
      <c r="D96" s="93">
        <f t="shared" si="1"/>
        <v>0</v>
      </c>
      <c r="E96" s="34">
        <v>16.13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115.62</v>
      </c>
      <c r="N96">
        <v>259.18</v>
      </c>
      <c r="O96">
        <v>100.75</v>
      </c>
      <c r="P96">
        <v>4.5199999999999996</v>
      </c>
      <c r="Q96">
        <v>7.41</v>
      </c>
      <c r="R96" s="93">
        <v>0</v>
      </c>
      <c r="S96" s="93">
        <v>0</v>
      </c>
      <c r="T96" s="93">
        <v>0</v>
      </c>
      <c r="U96">
        <v>4.2300000000000004</v>
      </c>
      <c r="V96">
        <v>0</v>
      </c>
      <c r="W96">
        <v>3.91</v>
      </c>
      <c r="X96">
        <v>94</v>
      </c>
      <c r="Y96">
        <v>31.34</v>
      </c>
      <c r="Z96">
        <v>31.33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26.66</v>
      </c>
      <c r="AH96">
        <v>57.33</v>
      </c>
      <c r="AI96">
        <v>57.33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262.57</v>
      </c>
      <c r="C97" s="34">
        <v>87.23</v>
      </c>
      <c r="D97" s="93">
        <f t="shared" si="1"/>
        <v>0</v>
      </c>
      <c r="E97" s="34">
        <v>16.13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115.62</v>
      </c>
      <c r="N97">
        <v>259.18</v>
      </c>
      <c r="O97">
        <v>100.75</v>
      </c>
      <c r="P97">
        <v>4.5199999999999996</v>
      </c>
      <c r="Q97">
        <v>7.01</v>
      </c>
      <c r="R97" s="93">
        <v>0</v>
      </c>
      <c r="S97" s="93">
        <v>0</v>
      </c>
      <c r="T97" s="93">
        <v>0</v>
      </c>
      <c r="U97">
        <v>4.2300000000000004</v>
      </c>
      <c r="V97">
        <v>0</v>
      </c>
      <c r="W97">
        <v>3.91</v>
      </c>
      <c r="X97">
        <v>95</v>
      </c>
      <c r="Y97">
        <v>31.66</v>
      </c>
      <c r="Z97">
        <v>31.67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26.66</v>
      </c>
      <c r="AH97">
        <v>58</v>
      </c>
      <c r="AI97">
        <v>58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262.57</v>
      </c>
      <c r="C98" s="34">
        <v>87.23</v>
      </c>
      <c r="D98" s="93">
        <f t="shared" si="1"/>
        <v>0</v>
      </c>
      <c r="E98" s="34">
        <v>16.13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115.62</v>
      </c>
      <c r="N98">
        <v>259.18</v>
      </c>
      <c r="O98">
        <v>100.75</v>
      </c>
      <c r="P98">
        <v>4.5199999999999996</v>
      </c>
      <c r="Q98">
        <v>7.01</v>
      </c>
      <c r="R98" s="93">
        <v>0</v>
      </c>
      <c r="S98" s="93">
        <v>0</v>
      </c>
      <c r="T98" s="93">
        <v>0</v>
      </c>
      <c r="U98">
        <v>4.2300000000000004</v>
      </c>
      <c r="V98">
        <v>0</v>
      </c>
      <c r="W98">
        <v>3.91</v>
      </c>
      <c r="X98">
        <v>95</v>
      </c>
      <c r="Y98">
        <v>31.66</v>
      </c>
      <c r="Z98">
        <v>31.67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26.66</v>
      </c>
      <c r="AH98">
        <v>59.67</v>
      </c>
      <c r="AI98">
        <v>59.67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5.4517024999999952</v>
      </c>
      <c r="C99" s="34">
        <f t="shared" ref="C99:P99" si="2">SUM(C3:C98)/4000</f>
        <v>1.668284999999996</v>
      </c>
      <c r="D99" s="93">
        <f t="shared" ref="D99" si="3">SUM(D3:D98)/4000</f>
        <v>1.0001499999999997</v>
      </c>
      <c r="E99" s="34">
        <f>SUM(E3:E98)/4000</f>
        <v>0.35664000000000096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0.11783249999999995</v>
      </c>
      <c r="K99" s="37">
        <f t="shared" si="2"/>
        <v>0.11783249999999995</v>
      </c>
      <c r="L99" s="37">
        <f t="shared" si="2"/>
        <v>0.12076250000000005</v>
      </c>
      <c r="M99">
        <f t="shared" si="2"/>
        <v>2.466960000000002</v>
      </c>
      <c r="N99">
        <f t="shared" si="2"/>
        <v>6.200010000000006</v>
      </c>
      <c r="O99">
        <f t="shared" si="2"/>
        <v>2.1852849999999986</v>
      </c>
      <c r="P99">
        <f t="shared" si="2"/>
        <v>0.10675499999999996</v>
      </c>
      <c r="Q99">
        <f t="shared" ref="Q99:AF99" si="5">SUM(Q3:Q98)/4000</f>
        <v>0.29904500000000001</v>
      </c>
      <c r="R99" s="93">
        <f t="shared" si="5"/>
        <v>0.34957749999999999</v>
      </c>
      <c r="S99" s="93">
        <f t="shared" si="5"/>
        <v>0.31533500000000014</v>
      </c>
      <c r="T99" s="93">
        <f t="shared" si="5"/>
        <v>0.33523750000000008</v>
      </c>
      <c r="U99">
        <f t="shared" si="5"/>
        <v>6.4235000000000028E-2</v>
      </c>
      <c r="V99">
        <f t="shared" si="5"/>
        <v>0.908381412</v>
      </c>
      <c r="W99">
        <f t="shared" si="5"/>
        <v>8.6439999999999989E-2</v>
      </c>
      <c r="X99">
        <f t="shared" si="5"/>
        <v>1.48075</v>
      </c>
      <c r="Y99">
        <f t="shared" si="5"/>
        <v>0.49358999999999986</v>
      </c>
      <c r="Z99">
        <f t="shared" si="5"/>
        <v>0.49357999999999985</v>
      </c>
      <c r="AA99">
        <f t="shared" si="5"/>
        <v>2.05294</v>
      </c>
      <c r="AB99">
        <f t="shared" si="5"/>
        <v>0.4105775000000001</v>
      </c>
      <c r="AC99">
        <f t="shared" si="5"/>
        <v>0.75619500000000028</v>
      </c>
      <c r="AD99">
        <f t="shared" si="5"/>
        <v>0.36766750000000004</v>
      </c>
      <c r="AE99">
        <f t="shared" si="5"/>
        <v>0.76</v>
      </c>
      <c r="AF99">
        <f t="shared" si="5"/>
        <v>0.38174999999999998</v>
      </c>
      <c r="AG99">
        <f t="shared" ref="AG99:AM99" si="6">SUM(AG3:AG98)/4000</f>
        <v>0.43239000000000005</v>
      </c>
      <c r="AH99">
        <f t="shared" si="6"/>
        <v>1.0266600000000001</v>
      </c>
      <c r="AI99">
        <f t="shared" si="6"/>
        <v>1.0266600000000001</v>
      </c>
      <c r="AJ99">
        <f t="shared" si="6"/>
        <v>0.6908425000000008</v>
      </c>
      <c r="AK99">
        <f t="shared" si="6"/>
        <v>1.58525</v>
      </c>
      <c r="AL99">
        <f t="shared" si="6"/>
        <v>0.67600000000000005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45412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495.20525279740457</v>
      </c>
      <c r="L3">
        <v>17.549901092672613</v>
      </c>
      <c r="M3">
        <v>64.011910888770501</v>
      </c>
      <c r="N3">
        <v>53.039073155873311</v>
      </c>
      <c r="O3">
        <v>74.132356920731709</v>
      </c>
      <c r="P3">
        <v>31.430934774353677</v>
      </c>
      <c r="Q3">
        <v>9.6380063828232085</v>
      </c>
      <c r="R3">
        <v>19.160821783429231</v>
      </c>
      <c r="S3">
        <v>11.785440523934181</v>
      </c>
      <c r="T3">
        <v>1.4176560469798656</v>
      </c>
      <c r="U3">
        <v>60.708870793999999</v>
      </c>
      <c r="V3">
        <v>4.3113900958205917</v>
      </c>
      <c r="W3">
        <v>19.706728175133691</v>
      </c>
      <c r="X3">
        <v>62.989527156359316</v>
      </c>
      <c r="Y3">
        <v>0</v>
      </c>
      <c r="Z3">
        <v>0</v>
      </c>
      <c r="AA3">
        <v>17.904061488607603</v>
      </c>
      <c r="AB3">
        <v>20.920374412035258</v>
      </c>
      <c r="AC3">
        <v>15.001444835069714</v>
      </c>
      <c r="AD3">
        <v>0</v>
      </c>
      <c r="AE3">
        <v>16.988935013519246</v>
      </c>
      <c r="AF3">
        <v>5.9026744366469011</v>
      </c>
      <c r="AG3">
        <v>32.160725140002455</v>
      </c>
      <c r="AH3">
        <v>9.5858084608793561</v>
      </c>
      <c r="AI3">
        <v>0</v>
      </c>
      <c r="AJ3">
        <v>0</v>
      </c>
      <c r="AK3">
        <v>29.238576884633577</v>
      </c>
      <c r="AL3">
        <v>57.269668536833031</v>
      </c>
      <c r="AM3">
        <v>8.0921513585287297</v>
      </c>
      <c r="AN3">
        <v>4.1902574480899984E-2</v>
      </c>
      <c r="AO3">
        <v>0</v>
      </c>
      <c r="AP3">
        <v>5.4409253189726586E-2</v>
      </c>
      <c r="AQ3">
        <v>6.2394250914899079</v>
      </c>
      <c r="AR3">
        <v>1.8757873356884049</v>
      </c>
      <c r="AS3">
        <v>13.755173881789753</v>
      </c>
      <c r="AT3">
        <v>0</v>
      </c>
      <c r="AU3">
        <v>0</v>
      </c>
      <c r="AV3">
        <v>0</v>
      </c>
      <c r="AW3">
        <v>0</v>
      </c>
      <c r="AX3">
        <v>0</v>
      </c>
      <c r="AY3">
        <v>2.4688503940520445</v>
      </c>
      <c r="AZ3">
        <v>2.0548309999999992</v>
      </c>
      <c r="BA3">
        <v>0.38231171428571414</v>
      </c>
      <c r="BB3">
        <v>2.4608586254826257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1167.4858410255013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495.20525279740457</v>
      </c>
      <c r="L4">
        <v>17.549901092672613</v>
      </c>
      <c r="M4">
        <v>64.011910888770501</v>
      </c>
      <c r="N4">
        <v>53.039073155873311</v>
      </c>
      <c r="O4">
        <v>74.132356920731709</v>
      </c>
      <c r="P4">
        <v>31.430934774353677</v>
      </c>
      <c r="Q4">
        <v>9.6380063828232085</v>
      </c>
      <c r="R4">
        <v>19.160821783429231</v>
      </c>
      <c r="S4">
        <v>11.785440523934181</v>
      </c>
      <c r="T4">
        <v>1.4192111638795983</v>
      </c>
      <c r="U4">
        <v>60.708870793999999</v>
      </c>
      <c r="V4">
        <v>4.3113900958205917</v>
      </c>
      <c r="W4">
        <v>19.706728175133691</v>
      </c>
      <c r="X4">
        <v>62.989527156359316</v>
      </c>
      <c r="Y4">
        <v>0</v>
      </c>
      <c r="Z4">
        <v>0</v>
      </c>
      <c r="AA4">
        <v>17.904061488607603</v>
      </c>
      <c r="AB4">
        <v>20.920374412035258</v>
      </c>
      <c r="AC4">
        <v>15.001444835069714</v>
      </c>
      <c r="AD4">
        <v>0</v>
      </c>
      <c r="AE4">
        <v>16.988935013519246</v>
      </c>
      <c r="AF4">
        <v>5.9026744366469011</v>
      </c>
      <c r="AG4">
        <v>32.160725140002455</v>
      </c>
      <c r="AH4">
        <v>9.5858084608793561</v>
      </c>
      <c r="AI4">
        <v>0</v>
      </c>
      <c r="AJ4">
        <v>0</v>
      </c>
      <c r="AK4">
        <v>29.238576884633577</v>
      </c>
      <c r="AL4">
        <v>57.269668536833031</v>
      </c>
      <c r="AM4">
        <v>8.0921513585287297</v>
      </c>
      <c r="AN4">
        <v>4.1902574480899984E-2</v>
      </c>
      <c r="AO4">
        <v>0</v>
      </c>
      <c r="AP4">
        <v>5.4409253189726586E-2</v>
      </c>
      <c r="AQ4">
        <v>6.2394250914899079</v>
      </c>
      <c r="AR4">
        <v>1.8757873356884049</v>
      </c>
      <c r="AS4">
        <v>13.755173881789753</v>
      </c>
      <c r="AT4">
        <v>0</v>
      </c>
      <c r="AU4">
        <v>0</v>
      </c>
      <c r="AV4">
        <v>0</v>
      </c>
      <c r="AW4">
        <v>0</v>
      </c>
      <c r="AX4">
        <v>0</v>
      </c>
      <c r="AY4">
        <v>2.4688503940520445</v>
      </c>
      <c r="AZ4">
        <v>1.0224159999999998</v>
      </c>
      <c r="BA4">
        <v>0.38231171428571414</v>
      </c>
      <c r="BB4">
        <v>2.4608586254826257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1166.4549811424008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495.20525279740457</v>
      </c>
      <c r="L5">
        <v>17.549901092672613</v>
      </c>
      <c r="M5">
        <v>64.011910888770501</v>
      </c>
      <c r="N5">
        <v>53.039073155873311</v>
      </c>
      <c r="O5">
        <v>74.132356920731709</v>
      </c>
      <c r="P5">
        <v>31.430934774353677</v>
      </c>
      <c r="Q5">
        <v>9.6380063828232085</v>
      </c>
      <c r="R5">
        <v>19.160821783429231</v>
      </c>
      <c r="S5">
        <v>11.785440523934181</v>
      </c>
      <c r="T5">
        <v>1.4192111638795983</v>
      </c>
      <c r="U5">
        <v>60.708870793999999</v>
      </c>
      <c r="V5">
        <v>4.3113900958205917</v>
      </c>
      <c r="W5">
        <v>19.706728175133691</v>
      </c>
      <c r="X5">
        <v>62.989527156359316</v>
      </c>
      <c r="Y5">
        <v>0</v>
      </c>
      <c r="Z5">
        <v>0</v>
      </c>
      <c r="AA5">
        <v>17.904061488607603</v>
      </c>
      <c r="AB5">
        <v>20.920374412035258</v>
      </c>
      <c r="AC5">
        <v>15.001444835069714</v>
      </c>
      <c r="AD5">
        <v>0</v>
      </c>
      <c r="AE5">
        <v>25.483402297632914</v>
      </c>
      <c r="AF5">
        <v>5.9026744366469011</v>
      </c>
      <c r="AG5">
        <v>32.160725140002455</v>
      </c>
      <c r="AH5">
        <v>9.5858084608793561</v>
      </c>
      <c r="AI5">
        <v>0</v>
      </c>
      <c r="AJ5">
        <v>0</v>
      </c>
      <c r="AK5">
        <v>29.238576884633577</v>
      </c>
      <c r="AL5">
        <v>57.269668536833031</v>
      </c>
      <c r="AM5">
        <v>8.3269438109637193</v>
      </c>
      <c r="AN5">
        <v>4.1902574480899984E-2</v>
      </c>
      <c r="AO5">
        <v>0</v>
      </c>
      <c r="AP5">
        <v>5.4409253189726586E-2</v>
      </c>
      <c r="AQ5">
        <v>6.5888325079640033</v>
      </c>
      <c r="AR5">
        <v>14.068403699999994</v>
      </c>
      <c r="AS5">
        <v>13.755173881789753</v>
      </c>
      <c r="AT5">
        <v>0</v>
      </c>
      <c r="AU5">
        <v>0</v>
      </c>
      <c r="AV5">
        <v>0</v>
      </c>
      <c r="AW5">
        <v>0</v>
      </c>
      <c r="AX5">
        <v>0</v>
      </c>
      <c r="AY5">
        <v>2.4688503940520445</v>
      </c>
      <c r="AZ5">
        <v>0</v>
      </c>
      <c r="BA5">
        <v>0.38231171428571414</v>
      </c>
      <c r="BB5">
        <v>2.4608586254826257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1186.7038486597355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495.20525279740457</v>
      </c>
      <c r="L6">
        <v>17.549901092672613</v>
      </c>
      <c r="M6">
        <v>64.011910888770501</v>
      </c>
      <c r="N6">
        <v>53.039073155873311</v>
      </c>
      <c r="O6">
        <v>74.132356920731709</v>
      </c>
      <c r="P6">
        <v>31.430934774353677</v>
      </c>
      <c r="Q6">
        <v>9.6380063828232085</v>
      </c>
      <c r="R6">
        <v>19.160821783429231</v>
      </c>
      <c r="S6">
        <v>11.785440523934181</v>
      </c>
      <c r="T6">
        <v>1.4192111638795983</v>
      </c>
      <c r="U6">
        <v>60.708870793999999</v>
      </c>
      <c r="V6">
        <v>4.3113900958205917</v>
      </c>
      <c r="W6">
        <v>19.706728175133691</v>
      </c>
      <c r="X6">
        <v>62.989527156359316</v>
      </c>
      <c r="Y6">
        <v>0</v>
      </c>
      <c r="Z6">
        <v>0</v>
      </c>
      <c r="AA6">
        <v>17.904061488607603</v>
      </c>
      <c r="AB6">
        <v>20.920374412035258</v>
      </c>
      <c r="AC6">
        <v>15.001444835069714</v>
      </c>
      <c r="AD6">
        <v>0</v>
      </c>
      <c r="AE6">
        <v>25.483402297632914</v>
      </c>
      <c r="AF6">
        <v>5.9026744366469011</v>
      </c>
      <c r="AG6">
        <v>32.160725140002455</v>
      </c>
      <c r="AH6">
        <v>9.5858084608793561</v>
      </c>
      <c r="AI6">
        <v>0</v>
      </c>
      <c r="AJ6">
        <v>0</v>
      </c>
      <c r="AK6">
        <v>29.238576884633577</v>
      </c>
      <c r="AL6">
        <v>57.269668536833031</v>
      </c>
      <c r="AM6">
        <v>8.3269438109637193</v>
      </c>
      <c r="AN6">
        <v>4.1902574480899984E-2</v>
      </c>
      <c r="AO6">
        <v>0</v>
      </c>
      <c r="AP6">
        <v>5.4409253189726586E-2</v>
      </c>
      <c r="AQ6">
        <v>6.7385778033113004</v>
      </c>
      <c r="AR6">
        <v>14.771824060688401</v>
      </c>
      <c r="AS6">
        <v>13.755173881789753</v>
      </c>
      <c r="AT6">
        <v>0</v>
      </c>
      <c r="AU6">
        <v>0</v>
      </c>
      <c r="AV6">
        <v>0</v>
      </c>
      <c r="AW6">
        <v>0</v>
      </c>
      <c r="AX6">
        <v>0</v>
      </c>
      <c r="AY6">
        <v>2.4688503940520445</v>
      </c>
      <c r="AZ6">
        <v>0</v>
      </c>
      <c r="BA6">
        <v>0.38231171428571414</v>
      </c>
      <c r="BB6">
        <v>2.4608586254826257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1187.5570143157711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495.20525279740457</v>
      </c>
      <c r="L7">
        <v>17.549901092672613</v>
      </c>
      <c r="M7">
        <v>64.011910888770501</v>
      </c>
      <c r="N7">
        <v>53.039073155873311</v>
      </c>
      <c r="O7">
        <v>74.132356920731709</v>
      </c>
      <c r="P7">
        <v>31.430934774353677</v>
      </c>
      <c r="Q7">
        <v>9.6380063828232085</v>
      </c>
      <c r="R7">
        <v>19.160821783429231</v>
      </c>
      <c r="S7">
        <v>11.785440523934181</v>
      </c>
      <c r="T7">
        <v>1.4192111638795983</v>
      </c>
      <c r="U7">
        <v>60.708870793999999</v>
      </c>
      <c r="V7">
        <v>4.3113900958205917</v>
      </c>
      <c r="W7">
        <v>19.706728175133691</v>
      </c>
      <c r="X7">
        <v>62.989527156359316</v>
      </c>
      <c r="Y7">
        <v>0</v>
      </c>
      <c r="Z7">
        <v>0</v>
      </c>
      <c r="AA7">
        <v>17.904061488607603</v>
      </c>
      <c r="AB7">
        <v>20.920374412035258</v>
      </c>
      <c r="AC7">
        <v>15.001444835069714</v>
      </c>
      <c r="AD7">
        <v>0</v>
      </c>
      <c r="AE7">
        <v>25.483402297632914</v>
      </c>
      <c r="AF7">
        <v>5.9026744366469011</v>
      </c>
      <c r="AG7">
        <v>32.160725140002455</v>
      </c>
      <c r="AH7">
        <v>9.5858084608793561</v>
      </c>
      <c r="AI7">
        <v>0</v>
      </c>
      <c r="AJ7">
        <v>0</v>
      </c>
      <c r="AK7">
        <v>29.238576884633577</v>
      </c>
      <c r="AL7">
        <v>55.333013190791732</v>
      </c>
      <c r="AM7">
        <v>8.3269438109637193</v>
      </c>
      <c r="AN7">
        <v>4.1902574480899984E-2</v>
      </c>
      <c r="AO7">
        <v>0</v>
      </c>
      <c r="AP7">
        <v>5.4409253189726586E-2</v>
      </c>
      <c r="AQ7">
        <v>12.478848887482016</v>
      </c>
      <c r="AR7">
        <v>14.771824060688401</v>
      </c>
      <c r="AS7">
        <v>13.755173881789753</v>
      </c>
      <c r="AT7">
        <v>0</v>
      </c>
      <c r="AU7">
        <v>0</v>
      </c>
      <c r="AV7">
        <v>0</v>
      </c>
      <c r="AW7">
        <v>0</v>
      </c>
      <c r="AX7">
        <v>0</v>
      </c>
      <c r="AY7">
        <v>2.4688503940520445</v>
      </c>
      <c r="AZ7">
        <v>0</v>
      </c>
      <c r="BA7">
        <v>0.38231171428571414</v>
      </c>
      <c r="BB7">
        <v>2.4608586254826257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1191.3606300539004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495.20525279740457</v>
      </c>
      <c r="L8">
        <v>17.549901092672613</v>
      </c>
      <c r="M8">
        <v>64.011910888770501</v>
      </c>
      <c r="N8">
        <v>53.039073155873311</v>
      </c>
      <c r="O8">
        <v>74.132356920731709</v>
      </c>
      <c r="P8">
        <v>31.430934774353677</v>
      </c>
      <c r="Q8">
        <v>9.6380063828232085</v>
      </c>
      <c r="R8">
        <v>19.160821783429231</v>
      </c>
      <c r="S8">
        <v>11.785440523934181</v>
      </c>
      <c r="T8">
        <v>1.4192111638795983</v>
      </c>
      <c r="U8">
        <v>60.708870793999999</v>
      </c>
      <c r="V8">
        <v>4.3113900958205917</v>
      </c>
      <c r="W8">
        <v>19.706728175133691</v>
      </c>
      <c r="X8">
        <v>62.989527156359316</v>
      </c>
      <c r="Y8">
        <v>0</v>
      </c>
      <c r="Z8">
        <v>0</v>
      </c>
      <c r="AA8">
        <v>17.904061488607603</v>
      </c>
      <c r="AB8">
        <v>20.920374412035258</v>
      </c>
      <c r="AC8">
        <v>15.001444835069714</v>
      </c>
      <c r="AD8">
        <v>0</v>
      </c>
      <c r="AE8">
        <v>25.483402297632914</v>
      </c>
      <c r="AF8">
        <v>5.9026744366469011</v>
      </c>
      <c r="AG8">
        <v>32.160725140002455</v>
      </c>
      <c r="AH8">
        <v>9.5858084608793561</v>
      </c>
      <c r="AI8">
        <v>0</v>
      </c>
      <c r="AJ8">
        <v>0</v>
      </c>
      <c r="AK8">
        <v>29.238576884633577</v>
      </c>
      <c r="AL8">
        <v>55.333013190791732</v>
      </c>
      <c r="AM8">
        <v>8.3269438109637193</v>
      </c>
      <c r="AN8">
        <v>4.1902574480899984E-2</v>
      </c>
      <c r="AO8">
        <v>0</v>
      </c>
      <c r="AP8">
        <v>5.4409253189726586E-2</v>
      </c>
      <c r="AQ8">
        <v>12.478848887482016</v>
      </c>
      <c r="AR8">
        <v>14.771824060688401</v>
      </c>
      <c r="AS8">
        <v>13.755173881789753</v>
      </c>
      <c r="AT8">
        <v>0</v>
      </c>
      <c r="AU8">
        <v>0</v>
      </c>
      <c r="AV8">
        <v>0</v>
      </c>
      <c r="AW8">
        <v>0</v>
      </c>
      <c r="AX8">
        <v>0</v>
      </c>
      <c r="AY8">
        <v>2.4688503940520445</v>
      </c>
      <c r="AZ8">
        <v>0</v>
      </c>
      <c r="BA8">
        <v>0.38231171428571414</v>
      </c>
      <c r="BB8">
        <v>2.4608586254826257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1191.3606300539004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495.20525279740457</v>
      </c>
      <c r="L9">
        <v>17.549901092672613</v>
      </c>
      <c r="M9">
        <v>64.011910888770501</v>
      </c>
      <c r="N9">
        <v>53.039073155873311</v>
      </c>
      <c r="O9">
        <v>74.132356920731709</v>
      </c>
      <c r="P9">
        <v>31.430934774353677</v>
      </c>
      <c r="Q9">
        <v>9.6380063828232085</v>
      </c>
      <c r="R9">
        <v>19.160821783429231</v>
      </c>
      <c r="S9">
        <v>11.785440523934181</v>
      </c>
      <c r="T9">
        <v>1.4192111638795983</v>
      </c>
      <c r="U9">
        <v>60.708870793999999</v>
      </c>
      <c r="V9">
        <v>4.3113900958205917</v>
      </c>
      <c r="W9">
        <v>19.706728175133691</v>
      </c>
      <c r="X9">
        <v>62.989527156359316</v>
      </c>
      <c r="Y9">
        <v>0</v>
      </c>
      <c r="Z9">
        <v>0</v>
      </c>
      <c r="AA9">
        <v>17.904061488607603</v>
      </c>
      <c r="AB9">
        <v>20.920374412035258</v>
      </c>
      <c r="AC9">
        <v>15.001444835069714</v>
      </c>
      <c r="AD9">
        <v>0</v>
      </c>
      <c r="AE9">
        <v>25.483402297632914</v>
      </c>
      <c r="AF9">
        <v>5.9026744366469011</v>
      </c>
      <c r="AG9">
        <v>32.160725140002455</v>
      </c>
      <c r="AH9">
        <v>9.5858084608793561</v>
      </c>
      <c r="AI9">
        <v>0</v>
      </c>
      <c r="AJ9">
        <v>0</v>
      </c>
      <c r="AK9">
        <v>29.238576884633577</v>
      </c>
      <c r="AL9">
        <v>55.333013190791732</v>
      </c>
      <c r="AM9">
        <v>8.3269438109637193</v>
      </c>
      <c r="AN9">
        <v>4.1902574480899984E-2</v>
      </c>
      <c r="AO9">
        <v>0</v>
      </c>
      <c r="AP9">
        <v>5.4409253189726586E-2</v>
      </c>
      <c r="AQ9">
        <v>12.478848887482016</v>
      </c>
      <c r="AR9">
        <v>14.771824060688401</v>
      </c>
      <c r="AS9">
        <v>13.755173881789753</v>
      </c>
      <c r="AT9">
        <v>0</v>
      </c>
      <c r="AU9">
        <v>0</v>
      </c>
      <c r="AV9">
        <v>0</v>
      </c>
      <c r="AW9">
        <v>0</v>
      </c>
      <c r="AX9">
        <v>0</v>
      </c>
      <c r="AY9">
        <v>2.4688503940520445</v>
      </c>
      <c r="AZ9">
        <v>0</v>
      </c>
      <c r="BA9">
        <v>0.38231171428571414</v>
      </c>
      <c r="BB9">
        <v>2.4608586254826257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1191.3606300539004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495.20525279740457</v>
      </c>
      <c r="L10">
        <v>17.549901092672613</v>
      </c>
      <c r="M10">
        <v>64.011910888770501</v>
      </c>
      <c r="N10">
        <v>53.039073155873311</v>
      </c>
      <c r="O10">
        <v>74.132356920731709</v>
      </c>
      <c r="P10">
        <v>31.430934774353677</v>
      </c>
      <c r="Q10">
        <v>9.6380063828232085</v>
      </c>
      <c r="R10">
        <v>19.160821783429231</v>
      </c>
      <c r="S10">
        <v>11.785440523934181</v>
      </c>
      <c r="T10">
        <v>1.4192111638795983</v>
      </c>
      <c r="U10">
        <v>60.708870793999999</v>
      </c>
      <c r="V10">
        <v>4.3113900958205917</v>
      </c>
      <c r="W10">
        <v>19.706728175133691</v>
      </c>
      <c r="X10">
        <v>62.989527156359316</v>
      </c>
      <c r="Y10">
        <v>0</v>
      </c>
      <c r="Z10">
        <v>0</v>
      </c>
      <c r="AA10">
        <v>17.904061488607603</v>
      </c>
      <c r="AB10">
        <v>20.920374412035258</v>
      </c>
      <c r="AC10">
        <v>15.001444835069714</v>
      </c>
      <c r="AD10">
        <v>0</v>
      </c>
      <c r="AE10">
        <v>25.483402297632914</v>
      </c>
      <c r="AF10">
        <v>5.9026744366469011</v>
      </c>
      <c r="AG10">
        <v>32.160725140002455</v>
      </c>
      <c r="AH10">
        <v>9.5858084608793561</v>
      </c>
      <c r="AI10">
        <v>0</v>
      </c>
      <c r="AJ10">
        <v>0</v>
      </c>
      <c r="AK10">
        <v>29.238576884633577</v>
      </c>
      <c r="AL10">
        <v>55.333013190791732</v>
      </c>
      <c r="AM10">
        <v>8.3269438109637193</v>
      </c>
      <c r="AN10">
        <v>4.1902574480899984E-2</v>
      </c>
      <c r="AO10">
        <v>0</v>
      </c>
      <c r="AP10">
        <v>5.4409253189726586E-2</v>
      </c>
      <c r="AQ10">
        <v>12.478848887482016</v>
      </c>
      <c r="AR10">
        <v>14.771824060688401</v>
      </c>
      <c r="AS10">
        <v>13.755173881789753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2.4688503940520445</v>
      </c>
      <c r="AZ10">
        <v>0</v>
      </c>
      <c r="BA10">
        <v>0.38231171428571414</v>
      </c>
      <c r="BB10">
        <v>2.4608586254826257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1191.3606300539004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495.20525279740457</v>
      </c>
      <c r="L11">
        <v>17.549901092672613</v>
      </c>
      <c r="M11">
        <v>64.011910888770501</v>
      </c>
      <c r="N11">
        <v>53.039073155873311</v>
      </c>
      <c r="O11">
        <v>74.132356920731709</v>
      </c>
      <c r="P11">
        <v>31.430934774353677</v>
      </c>
      <c r="Q11">
        <v>9.6380063828232085</v>
      </c>
      <c r="R11">
        <v>19.160821783429231</v>
      </c>
      <c r="S11">
        <v>11.785440523934181</v>
      </c>
      <c r="T11">
        <v>1.4192111638795983</v>
      </c>
      <c r="U11">
        <v>60.708870793999999</v>
      </c>
      <c r="V11">
        <v>4.3113900958205917</v>
      </c>
      <c r="W11">
        <v>19.706728175133691</v>
      </c>
      <c r="X11">
        <v>62.989527156359316</v>
      </c>
      <c r="Y11">
        <v>0</v>
      </c>
      <c r="Z11">
        <v>0</v>
      </c>
      <c r="AA11">
        <v>17.904061488607603</v>
      </c>
      <c r="AB11">
        <v>20.920374412035258</v>
      </c>
      <c r="AC11">
        <v>15.001444835069714</v>
      </c>
      <c r="AD11">
        <v>0</v>
      </c>
      <c r="AE11">
        <v>25.483402297632914</v>
      </c>
      <c r="AF11">
        <v>5.9026744366469011</v>
      </c>
      <c r="AG11">
        <v>32.160725140002455</v>
      </c>
      <c r="AH11">
        <v>9.5858084608793561</v>
      </c>
      <c r="AI11">
        <v>0</v>
      </c>
      <c r="AJ11">
        <v>0</v>
      </c>
      <c r="AK11">
        <v>29.238576884633577</v>
      </c>
      <c r="AL11">
        <v>53.656255509208258</v>
      </c>
      <c r="AM11">
        <v>8.3269438109637193</v>
      </c>
      <c r="AN11">
        <v>4.1902574480899984E-2</v>
      </c>
      <c r="AO11">
        <v>0</v>
      </c>
      <c r="AP11">
        <v>5.4409253189726586E-2</v>
      </c>
      <c r="AQ11">
        <v>12.478848887482016</v>
      </c>
      <c r="AR11">
        <v>14.771824060688401</v>
      </c>
      <c r="AS11">
        <v>13.755173881789753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2.4688503940520445</v>
      </c>
      <c r="AZ11">
        <v>0</v>
      </c>
      <c r="BA11">
        <v>0.38231171428571414</v>
      </c>
      <c r="BB11">
        <v>2.4608586254826257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1189.683872372317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495.20525279740457</v>
      </c>
      <c r="L12">
        <v>17.549901092672613</v>
      </c>
      <c r="M12">
        <v>64.011910888770501</v>
      </c>
      <c r="N12">
        <v>53.039073155873311</v>
      </c>
      <c r="O12">
        <v>74.132356920731709</v>
      </c>
      <c r="P12">
        <v>31.430934774353677</v>
      </c>
      <c r="Q12">
        <v>9.6380063828232085</v>
      </c>
      <c r="R12">
        <v>19.160821783429231</v>
      </c>
      <c r="S12">
        <v>11.785440523934181</v>
      </c>
      <c r="T12">
        <v>1.4192111638795983</v>
      </c>
      <c r="U12">
        <v>60.708870793999999</v>
      </c>
      <c r="V12">
        <v>4.3113900958205917</v>
      </c>
      <c r="W12">
        <v>19.706728175133691</v>
      </c>
      <c r="X12">
        <v>62.989527156359316</v>
      </c>
      <c r="Y12">
        <v>0</v>
      </c>
      <c r="Z12">
        <v>0</v>
      </c>
      <c r="AA12">
        <v>11.936040992405065</v>
      </c>
      <c r="AB12">
        <v>20.920374412035258</v>
      </c>
      <c r="AC12">
        <v>15.001444835069714</v>
      </c>
      <c r="AD12">
        <v>0</v>
      </c>
      <c r="AE12">
        <v>25.483402297632914</v>
      </c>
      <c r="AF12">
        <v>5.9026744366469011</v>
      </c>
      <c r="AG12">
        <v>32.160725140002455</v>
      </c>
      <c r="AH12">
        <v>19.171617366510802</v>
      </c>
      <c r="AI12">
        <v>0</v>
      </c>
      <c r="AJ12">
        <v>0</v>
      </c>
      <c r="AK12">
        <v>29.238576884633577</v>
      </c>
      <c r="AL12">
        <v>53.656255509208258</v>
      </c>
      <c r="AM12">
        <v>8.3269438109637193</v>
      </c>
      <c r="AN12">
        <v>4.1902574480899984E-2</v>
      </c>
      <c r="AO12">
        <v>0</v>
      </c>
      <c r="AP12">
        <v>5.4409253189726586E-2</v>
      </c>
      <c r="AQ12">
        <v>12.478848887482016</v>
      </c>
      <c r="AR12">
        <v>14.771824060688401</v>
      </c>
      <c r="AS12">
        <v>13.755173881789753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2.4688503940520445</v>
      </c>
      <c r="AZ12">
        <v>0</v>
      </c>
      <c r="BA12">
        <v>0.76913870658682637</v>
      </c>
      <c r="BB12">
        <v>2.4608586254826257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1193.688487774047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495.20525279740457</v>
      </c>
      <c r="L13">
        <v>17.549901092672613</v>
      </c>
      <c r="M13">
        <v>64.011910888770501</v>
      </c>
      <c r="N13">
        <v>53.039073155873311</v>
      </c>
      <c r="O13">
        <v>74.132356920731709</v>
      </c>
      <c r="P13">
        <v>31.430934774353677</v>
      </c>
      <c r="Q13">
        <v>9.6380063828232085</v>
      </c>
      <c r="R13">
        <v>19.160821783429231</v>
      </c>
      <c r="S13">
        <v>11.785440523934181</v>
      </c>
      <c r="T13">
        <v>1.4192111638795983</v>
      </c>
      <c r="U13">
        <v>60.708870793999999</v>
      </c>
      <c r="V13">
        <v>4.3113900958205917</v>
      </c>
      <c r="W13">
        <v>19.706728175133691</v>
      </c>
      <c r="X13">
        <v>62.989527156359316</v>
      </c>
      <c r="Y13">
        <v>0</v>
      </c>
      <c r="Z13">
        <v>0</v>
      </c>
      <c r="AA13">
        <v>11.936040992405065</v>
      </c>
      <c r="AB13">
        <v>20.920374412035258</v>
      </c>
      <c r="AC13">
        <v>15.001444835069714</v>
      </c>
      <c r="AD13">
        <v>0</v>
      </c>
      <c r="AE13">
        <v>16.988935013519246</v>
      </c>
      <c r="AF13">
        <v>5.9026744366469011</v>
      </c>
      <c r="AG13">
        <v>32.160725140002455</v>
      </c>
      <c r="AH13">
        <v>19.171617366510802</v>
      </c>
      <c r="AI13">
        <v>0</v>
      </c>
      <c r="AJ13">
        <v>0</v>
      </c>
      <c r="AK13">
        <v>29.238576884633577</v>
      </c>
      <c r="AL13">
        <v>53.656255509208258</v>
      </c>
      <c r="AM13">
        <v>8.3269438109637193</v>
      </c>
      <c r="AN13">
        <v>4.1902574480899984E-2</v>
      </c>
      <c r="AO13">
        <v>0</v>
      </c>
      <c r="AP13">
        <v>5.4409253189726586E-2</v>
      </c>
      <c r="AQ13">
        <v>12.478848887482016</v>
      </c>
      <c r="AR13">
        <v>14.771824060688401</v>
      </c>
      <c r="AS13">
        <v>13.755173881789753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2.4688503940520445</v>
      </c>
      <c r="AZ13">
        <v>0</v>
      </c>
      <c r="BA13">
        <v>0.76913870658682637</v>
      </c>
      <c r="BB13">
        <v>2.4608586254826257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1185.1940204899333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495.20525279740457</v>
      </c>
      <c r="L14">
        <v>17.549901092672613</v>
      </c>
      <c r="M14">
        <v>64.011910888770501</v>
      </c>
      <c r="N14">
        <v>53.039073155873311</v>
      </c>
      <c r="O14">
        <v>74.132356920731709</v>
      </c>
      <c r="P14">
        <v>31.430934774353677</v>
      </c>
      <c r="Q14">
        <v>9.6380063828232085</v>
      </c>
      <c r="R14">
        <v>19.160821783429231</v>
      </c>
      <c r="S14">
        <v>11.785440523934181</v>
      </c>
      <c r="T14">
        <v>1.4192111638795983</v>
      </c>
      <c r="U14">
        <v>60.708870793999999</v>
      </c>
      <c r="V14">
        <v>4.3113900958205917</v>
      </c>
      <c r="W14">
        <v>19.706728175133691</v>
      </c>
      <c r="X14">
        <v>62.989527156359316</v>
      </c>
      <c r="Y14">
        <v>0</v>
      </c>
      <c r="Z14">
        <v>0</v>
      </c>
      <c r="AA14">
        <v>11.936040992405065</v>
      </c>
      <c r="AB14">
        <v>20.920374412035258</v>
      </c>
      <c r="AC14">
        <v>15.001444835069714</v>
      </c>
      <c r="AD14">
        <v>0</v>
      </c>
      <c r="AE14">
        <v>16.988935013519246</v>
      </c>
      <c r="AF14">
        <v>5.9026744366469011</v>
      </c>
      <c r="AG14">
        <v>32.160725140002455</v>
      </c>
      <c r="AH14">
        <v>19.171617366510802</v>
      </c>
      <c r="AI14">
        <v>0</v>
      </c>
      <c r="AJ14">
        <v>0</v>
      </c>
      <c r="AK14">
        <v>29.238576884633577</v>
      </c>
      <c r="AL14">
        <v>53.656255509208258</v>
      </c>
      <c r="AM14">
        <v>8.3269438109637193</v>
      </c>
      <c r="AN14">
        <v>4.1902574480899984E-2</v>
      </c>
      <c r="AO14">
        <v>0</v>
      </c>
      <c r="AP14">
        <v>5.4409253189726586E-2</v>
      </c>
      <c r="AQ14">
        <v>12.478848887482016</v>
      </c>
      <c r="AR14">
        <v>14.771824060688401</v>
      </c>
      <c r="AS14">
        <v>13.755173881789753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2.4688503940520445</v>
      </c>
      <c r="AZ14">
        <v>0</v>
      </c>
      <c r="BA14">
        <v>0.76913870658682637</v>
      </c>
      <c r="BB14">
        <v>2.4608586254826257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1185.1940204899333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435.20201667745806</v>
      </c>
      <c r="L15">
        <v>17.549901092672613</v>
      </c>
      <c r="M15">
        <v>64.011910888770501</v>
      </c>
      <c r="N15">
        <v>53.039073155873311</v>
      </c>
      <c r="O15">
        <v>74.132356920731709</v>
      </c>
      <c r="P15">
        <v>31.430934774353677</v>
      </c>
      <c r="Q15">
        <v>9.6380063828232085</v>
      </c>
      <c r="R15">
        <v>19.160821783429231</v>
      </c>
      <c r="S15">
        <v>11.785440523934181</v>
      </c>
      <c r="T15">
        <v>1.4192111638795983</v>
      </c>
      <c r="U15">
        <v>60.708870793999999</v>
      </c>
      <c r="V15">
        <v>4.3113900958205917</v>
      </c>
      <c r="W15">
        <v>19.706728175133691</v>
      </c>
      <c r="X15">
        <v>62.989527156359316</v>
      </c>
      <c r="Y15">
        <v>0</v>
      </c>
      <c r="Z15">
        <v>0</v>
      </c>
      <c r="AA15">
        <v>11.936040992405065</v>
      </c>
      <c r="AB15">
        <v>20.920374412035258</v>
      </c>
      <c r="AC15">
        <v>15.001444835069714</v>
      </c>
      <c r="AD15">
        <v>0</v>
      </c>
      <c r="AE15">
        <v>16.988935013519246</v>
      </c>
      <c r="AF15">
        <v>5.9026744366469011</v>
      </c>
      <c r="AG15">
        <v>32.160725140002455</v>
      </c>
      <c r="AH15">
        <v>19.171617366510802</v>
      </c>
      <c r="AI15">
        <v>0</v>
      </c>
      <c r="AJ15">
        <v>0</v>
      </c>
      <c r="AK15">
        <v>29.238576884633577</v>
      </c>
      <c r="AL15">
        <v>53.656255509208258</v>
      </c>
      <c r="AM15">
        <v>8.3269438109637193</v>
      </c>
      <c r="AN15">
        <v>4.1902574480899984E-2</v>
      </c>
      <c r="AO15">
        <v>0</v>
      </c>
      <c r="AP15">
        <v>5.4409253189726586E-2</v>
      </c>
      <c r="AQ15">
        <v>12.478848887482016</v>
      </c>
      <c r="AR15">
        <v>14.771824060688401</v>
      </c>
      <c r="AS15">
        <v>13.755173881789753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2.4688503940520445</v>
      </c>
      <c r="AZ15">
        <v>0</v>
      </c>
      <c r="BA15">
        <v>0.76913870658682637</v>
      </c>
      <c r="BB15">
        <v>2.4608586254826257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1125.1907843699867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435.20201667745806</v>
      </c>
      <c r="L16">
        <v>17.549901092672613</v>
      </c>
      <c r="M16">
        <v>64.011910888770501</v>
      </c>
      <c r="N16">
        <v>53.039073155873311</v>
      </c>
      <c r="O16">
        <v>74.132356920731709</v>
      </c>
      <c r="P16">
        <v>31.430934774353677</v>
      </c>
      <c r="Q16">
        <v>9.6380063828232085</v>
      </c>
      <c r="R16">
        <v>19.160821783429231</v>
      </c>
      <c r="S16">
        <v>11.785440523934181</v>
      </c>
      <c r="T16">
        <v>1.4192111638795983</v>
      </c>
      <c r="U16">
        <v>60.708870793999999</v>
      </c>
      <c r="V16">
        <v>4.3113900958205917</v>
      </c>
      <c r="W16">
        <v>19.706728175133691</v>
      </c>
      <c r="X16">
        <v>62.989527156359316</v>
      </c>
      <c r="Y16">
        <v>0</v>
      </c>
      <c r="Z16">
        <v>0</v>
      </c>
      <c r="AA16">
        <v>11.936040992405065</v>
      </c>
      <c r="AB16">
        <v>20.920374412035258</v>
      </c>
      <c r="AC16">
        <v>15.001444835069714</v>
      </c>
      <c r="AD16">
        <v>0</v>
      </c>
      <c r="AE16">
        <v>16.988935013519246</v>
      </c>
      <c r="AF16">
        <v>5.9026744366469011</v>
      </c>
      <c r="AG16">
        <v>32.160725140002455</v>
      </c>
      <c r="AH16">
        <v>19.171617366510802</v>
      </c>
      <c r="AI16">
        <v>0</v>
      </c>
      <c r="AJ16">
        <v>0</v>
      </c>
      <c r="AK16">
        <v>29.238576884633577</v>
      </c>
      <c r="AL16">
        <v>53.656255509208258</v>
      </c>
      <c r="AM16">
        <v>8.3269438109637193</v>
      </c>
      <c r="AN16">
        <v>4.1902574480899984E-2</v>
      </c>
      <c r="AO16">
        <v>0</v>
      </c>
      <c r="AP16">
        <v>5.4409253189726586E-2</v>
      </c>
      <c r="AQ16">
        <v>12.478848887482016</v>
      </c>
      <c r="AR16">
        <v>14.771824060688401</v>
      </c>
      <c r="AS16">
        <v>13.755173881789753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2.4688503940520445</v>
      </c>
      <c r="AZ16">
        <v>0</v>
      </c>
      <c r="BA16">
        <v>0.76913870658682637</v>
      </c>
      <c r="BB16">
        <v>2.4608586254826257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1125.1907843699867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386.84776276348509</v>
      </c>
      <c r="L17">
        <v>17.549901092672613</v>
      </c>
      <c r="M17">
        <v>64.011910888770501</v>
      </c>
      <c r="N17">
        <v>53.039073155873311</v>
      </c>
      <c r="O17">
        <v>74.132356920731709</v>
      </c>
      <c r="P17">
        <v>31.430934774353677</v>
      </c>
      <c r="Q17">
        <v>9.6380063828232085</v>
      </c>
      <c r="R17">
        <v>19.160821783429231</v>
      </c>
      <c r="S17">
        <v>11.785440523934181</v>
      </c>
      <c r="T17">
        <v>1.4192111638795983</v>
      </c>
      <c r="U17">
        <v>60.708870793999999</v>
      </c>
      <c r="V17">
        <v>4.3113900958205917</v>
      </c>
      <c r="W17">
        <v>19.706728175133691</v>
      </c>
      <c r="X17">
        <v>62.989527156359316</v>
      </c>
      <c r="Y17">
        <v>0</v>
      </c>
      <c r="Z17">
        <v>0</v>
      </c>
      <c r="AA17">
        <v>11.936040992405065</v>
      </c>
      <c r="AB17">
        <v>20.920374412035258</v>
      </c>
      <c r="AC17">
        <v>15.001444835069714</v>
      </c>
      <c r="AD17">
        <v>0</v>
      </c>
      <c r="AE17">
        <v>16.988935013519246</v>
      </c>
      <c r="AF17">
        <v>5.9026744366469011</v>
      </c>
      <c r="AG17">
        <v>32.160725140002455</v>
      </c>
      <c r="AH17">
        <v>19.171617366510802</v>
      </c>
      <c r="AI17">
        <v>0</v>
      </c>
      <c r="AJ17">
        <v>0</v>
      </c>
      <c r="AK17">
        <v>29.238576884633577</v>
      </c>
      <c r="AL17">
        <v>53.656255509208258</v>
      </c>
      <c r="AM17">
        <v>8.3269438109637193</v>
      </c>
      <c r="AN17">
        <v>4.1902574480899984E-2</v>
      </c>
      <c r="AO17">
        <v>0</v>
      </c>
      <c r="AP17">
        <v>5.4409253189726586E-2</v>
      </c>
      <c r="AQ17">
        <v>12.478848887482016</v>
      </c>
      <c r="AR17">
        <v>14.771824060688401</v>
      </c>
      <c r="AS17">
        <v>13.755173881789753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2.4688503940520445</v>
      </c>
      <c r="AZ17">
        <v>0</v>
      </c>
      <c r="BA17">
        <v>0.76913870658682637</v>
      </c>
      <c r="BB17">
        <v>2.4608586254826257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1076.8365304560136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338.49141294256447</v>
      </c>
      <c r="L18">
        <v>17.549901092672613</v>
      </c>
      <c r="M18">
        <v>64.011910888770501</v>
      </c>
      <c r="N18">
        <v>53.039073155873311</v>
      </c>
      <c r="O18">
        <v>74.132356920731709</v>
      </c>
      <c r="P18">
        <v>31.430934774353677</v>
      </c>
      <c r="Q18">
        <v>9.6380063828232085</v>
      </c>
      <c r="R18">
        <v>19.160821783429231</v>
      </c>
      <c r="S18">
        <v>11.785440523934181</v>
      </c>
      <c r="T18">
        <v>1.4192111638795983</v>
      </c>
      <c r="U18">
        <v>60.708870793999999</v>
      </c>
      <c r="V18">
        <v>4.3113900958205917</v>
      </c>
      <c r="W18">
        <v>19.706728175133691</v>
      </c>
      <c r="X18">
        <v>62.989527156359316</v>
      </c>
      <c r="Y18">
        <v>0</v>
      </c>
      <c r="Z18">
        <v>0</v>
      </c>
      <c r="AA18">
        <v>11.936040992405065</v>
      </c>
      <c r="AB18">
        <v>20.920374412035258</v>
      </c>
      <c r="AC18">
        <v>15.001444835069714</v>
      </c>
      <c r="AD18">
        <v>0</v>
      </c>
      <c r="AE18">
        <v>16.988935013519246</v>
      </c>
      <c r="AF18">
        <v>5.9026744366469011</v>
      </c>
      <c r="AG18">
        <v>32.160725140002455</v>
      </c>
      <c r="AH18">
        <v>19.171617366510802</v>
      </c>
      <c r="AI18">
        <v>0</v>
      </c>
      <c r="AJ18">
        <v>0</v>
      </c>
      <c r="AK18">
        <v>29.238576884633577</v>
      </c>
      <c r="AL18">
        <v>53.656255509208258</v>
      </c>
      <c r="AM18">
        <v>8.3269438109637193</v>
      </c>
      <c r="AN18">
        <v>4.1902574480899984E-2</v>
      </c>
      <c r="AO18">
        <v>0</v>
      </c>
      <c r="AP18">
        <v>5.4409253189726586E-2</v>
      </c>
      <c r="AQ18">
        <v>6.2394250914899079</v>
      </c>
      <c r="AR18">
        <v>14.771824060688401</v>
      </c>
      <c r="AS18">
        <v>13.755173881789753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2.4688503940520445</v>
      </c>
      <c r="AZ18">
        <v>0</v>
      </c>
      <c r="BA18">
        <v>0.76913870658682637</v>
      </c>
      <c r="BB18">
        <v>2.4608586254826257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1022.2407568391011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272.72876799203442</v>
      </c>
      <c r="L19">
        <v>17.549901092672613</v>
      </c>
      <c r="M19">
        <v>64.011910888770501</v>
      </c>
      <c r="N19">
        <v>53.039073155873311</v>
      </c>
      <c r="O19">
        <v>74.132356920731709</v>
      </c>
      <c r="P19">
        <v>31.430934774353677</v>
      </c>
      <c r="Q19">
        <v>9.6380063828232085</v>
      </c>
      <c r="R19">
        <v>19.160821783429231</v>
      </c>
      <c r="S19">
        <v>11.785440523934181</v>
      </c>
      <c r="T19">
        <v>1.4192111638795983</v>
      </c>
      <c r="U19">
        <v>60.708870793999999</v>
      </c>
      <c r="V19">
        <v>4.3113900958205917</v>
      </c>
      <c r="W19">
        <v>19.706728175133691</v>
      </c>
      <c r="X19">
        <v>62.989527156359316</v>
      </c>
      <c r="Y19">
        <v>0</v>
      </c>
      <c r="Z19">
        <v>0</v>
      </c>
      <c r="AA19">
        <v>11.936040992405065</v>
      </c>
      <c r="AB19">
        <v>20.920374412035258</v>
      </c>
      <c r="AC19">
        <v>15.001444835069714</v>
      </c>
      <c r="AD19">
        <v>0</v>
      </c>
      <c r="AE19">
        <v>16.988935013519246</v>
      </c>
      <c r="AF19">
        <v>5.9026744366469011</v>
      </c>
      <c r="AG19">
        <v>32.160725140002455</v>
      </c>
      <c r="AH19">
        <v>19.171617366510802</v>
      </c>
      <c r="AI19">
        <v>0</v>
      </c>
      <c r="AJ19">
        <v>0</v>
      </c>
      <c r="AK19">
        <v>29.238576884633577</v>
      </c>
      <c r="AL19">
        <v>53.656255509208258</v>
      </c>
      <c r="AM19">
        <v>8.3269438109637193</v>
      </c>
      <c r="AN19">
        <v>4.1902574480899984E-2</v>
      </c>
      <c r="AO19">
        <v>0</v>
      </c>
      <c r="AP19">
        <v>5.4409253189726586E-2</v>
      </c>
      <c r="AQ19">
        <v>6.2394250914899079</v>
      </c>
      <c r="AR19">
        <v>14.771824060688401</v>
      </c>
      <c r="AS19">
        <v>13.755173881789753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2.4688503940520445</v>
      </c>
      <c r="AZ19">
        <v>0</v>
      </c>
      <c r="BA19">
        <v>0.76913870658682637</v>
      </c>
      <c r="BB19">
        <v>2.4608586254826257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956.47811188857099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272.72876799203442</v>
      </c>
      <c r="L20">
        <v>17.549901092672613</v>
      </c>
      <c r="M20">
        <v>64.011910888770501</v>
      </c>
      <c r="N20">
        <v>53.039073155873311</v>
      </c>
      <c r="O20">
        <v>74.132356920731709</v>
      </c>
      <c r="P20">
        <v>31.430934774353677</v>
      </c>
      <c r="Q20">
        <v>9.6380063828232085</v>
      </c>
      <c r="R20">
        <v>19.160821783429231</v>
      </c>
      <c r="S20">
        <v>11.785440523934181</v>
      </c>
      <c r="T20">
        <v>1.4192111638795983</v>
      </c>
      <c r="U20">
        <v>60.708870793999999</v>
      </c>
      <c r="V20">
        <v>4.3113900958205917</v>
      </c>
      <c r="W20">
        <v>19.706728175133691</v>
      </c>
      <c r="X20">
        <v>62.989527156359316</v>
      </c>
      <c r="Y20">
        <v>0</v>
      </c>
      <c r="Z20">
        <v>0</v>
      </c>
      <c r="AA20">
        <v>11.936040992405065</v>
      </c>
      <c r="AB20">
        <v>20.920374412035258</v>
      </c>
      <c r="AC20">
        <v>15.001444835069714</v>
      </c>
      <c r="AD20">
        <v>0</v>
      </c>
      <c r="AE20">
        <v>16.988935013519246</v>
      </c>
      <c r="AF20">
        <v>5.9026744366469011</v>
      </c>
      <c r="AG20">
        <v>32.160725140002455</v>
      </c>
      <c r="AH20">
        <v>19.171617366510802</v>
      </c>
      <c r="AI20">
        <v>1.6427541381603334</v>
      </c>
      <c r="AJ20">
        <v>0</v>
      </c>
      <c r="AK20">
        <v>29.238576884633577</v>
      </c>
      <c r="AL20">
        <v>53.656255509208258</v>
      </c>
      <c r="AM20">
        <v>8.3269438109637193</v>
      </c>
      <c r="AN20">
        <v>4.1902574480899984E-2</v>
      </c>
      <c r="AO20">
        <v>0</v>
      </c>
      <c r="AP20">
        <v>5.4409253189726586E-2</v>
      </c>
      <c r="AQ20">
        <v>6.2394250914899079</v>
      </c>
      <c r="AR20">
        <v>14.771824060688401</v>
      </c>
      <c r="AS20">
        <v>13.755173881789753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2.4688503940520445</v>
      </c>
      <c r="AZ20">
        <v>0</v>
      </c>
      <c r="BA20">
        <v>0.76913870658682637</v>
      </c>
      <c r="BB20">
        <v>2.4608586254826257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958.12086602673128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272.72876799203442</v>
      </c>
      <c r="L21">
        <v>17.549901092672613</v>
      </c>
      <c r="M21">
        <v>64.011910888770501</v>
      </c>
      <c r="N21">
        <v>53.039073155873311</v>
      </c>
      <c r="O21">
        <v>74.132356920731709</v>
      </c>
      <c r="P21">
        <v>31.430934774353677</v>
      </c>
      <c r="Q21">
        <v>9.6380063828232085</v>
      </c>
      <c r="R21">
        <v>19.160821783429231</v>
      </c>
      <c r="S21">
        <v>11.785440523934181</v>
      </c>
      <c r="T21">
        <v>1.4192111638795983</v>
      </c>
      <c r="U21">
        <v>60.708870793999999</v>
      </c>
      <c r="V21">
        <v>4.3113900958205917</v>
      </c>
      <c r="W21">
        <v>19.706728175133691</v>
      </c>
      <c r="X21">
        <v>62.989527156359316</v>
      </c>
      <c r="Y21">
        <v>0</v>
      </c>
      <c r="Z21">
        <v>0</v>
      </c>
      <c r="AA21">
        <v>11.936040992405065</v>
      </c>
      <c r="AB21">
        <v>20.920374412035258</v>
      </c>
      <c r="AC21">
        <v>15.001444835069714</v>
      </c>
      <c r="AD21">
        <v>0</v>
      </c>
      <c r="AE21">
        <v>16.988935013519246</v>
      </c>
      <c r="AF21">
        <v>5.9026744366469011</v>
      </c>
      <c r="AG21">
        <v>32.160725140002455</v>
      </c>
      <c r="AH21">
        <v>19.171617366510802</v>
      </c>
      <c r="AI21">
        <v>1.6427541381603334</v>
      </c>
      <c r="AJ21">
        <v>0</v>
      </c>
      <c r="AK21">
        <v>29.238576884633577</v>
      </c>
      <c r="AL21">
        <v>53.656255509208258</v>
      </c>
      <c r="AM21">
        <v>8.3269438109637193</v>
      </c>
      <c r="AN21">
        <v>4.1902574480899984E-2</v>
      </c>
      <c r="AO21">
        <v>0</v>
      </c>
      <c r="AP21">
        <v>5.4409253189726586E-2</v>
      </c>
      <c r="AQ21">
        <v>6.2394250914899079</v>
      </c>
      <c r="AR21">
        <v>14.771824060688401</v>
      </c>
      <c r="AS21">
        <v>13.755173881789753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2.4688503940520445</v>
      </c>
      <c r="AZ21">
        <v>0</v>
      </c>
      <c r="BA21">
        <v>0.76913870658682637</v>
      </c>
      <c r="BB21">
        <v>2.4608586254826257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958.12086602673128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272.72876799203442</v>
      </c>
      <c r="L22">
        <v>17.549901092672613</v>
      </c>
      <c r="M22">
        <v>64.011910888770501</v>
      </c>
      <c r="N22">
        <v>53.039073155873311</v>
      </c>
      <c r="O22">
        <v>74.132356920731709</v>
      </c>
      <c r="P22">
        <v>31.430934774353677</v>
      </c>
      <c r="Q22">
        <v>9.6380063828232085</v>
      </c>
      <c r="R22">
        <v>19.160821783429231</v>
      </c>
      <c r="S22">
        <v>11.785440523934181</v>
      </c>
      <c r="T22">
        <v>1.4192111638795983</v>
      </c>
      <c r="U22">
        <v>60.708870793999999</v>
      </c>
      <c r="V22">
        <v>4.3113900958205917</v>
      </c>
      <c r="W22">
        <v>19.706728175133691</v>
      </c>
      <c r="X22">
        <v>62.989527156359316</v>
      </c>
      <c r="Y22">
        <v>0</v>
      </c>
      <c r="Z22">
        <v>0</v>
      </c>
      <c r="AA22">
        <v>11.936040992405065</v>
      </c>
      <c r="AB22">
        <v>20.920374412035258</v>
      </c>
      <c r="AC22">
        <v>15.001444835069714</v>
      </c>
      <c r="AD22">
        <v>0</v>
      </c>
      <c r="AE22">
        <v>16.988935013519246</v>
      </c>
      <c r="AF22">
        <v>5.9026744366469011</v>
      </c>
      <c r="AG22">
        <v>32.160725140002455</v>
      </c>
      <c r="AH22">
        <v>19.171617366510802</v>
      </c>
      <c r="AI22">
        <v>1.6427541381603334</v>
      </c>
      <c r="AJ22">
        <v>0</v>
      </c>
      <c r="AK22">
        <v>29.238576884633577</v>
      </c>
      <c r="AL22">
        <v>53.656255509208258</v>
      </c>
      <c r="AM22">
        <v>8.3269438109637193</v>
      </c>
      <c r="AN22">
        <v>4.1902574480899984E-2</v>
      </c>
      <c r="AO22">
        <v>0</v>
      </c>
      <c r="AP22">
        <v>5.4409253189726586E-2</v>
      </c>
      <c r="AQ22">
        <v>6.2394250914899079</v>
      </c>
      <c r="AR22">
        <v>14.771824060688401</v>
      </c>
      <c r="AS22">
        <v>13.755173881789753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2.4688503940520445</v>
      </c>
      <c r="AZ22">
        <v>0</v>
      </c>
      <c r="BA22">
        <v>0.76913870658682637</v>
      </c>
      <c r="BB22">
        <v>2.4608586254826257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958.12086602673128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264.17900204112556</v>
      </c>
      <c r="L23">
        <v>10.640018834629085</v>
      </c>
      <c r="M23">
        <v>64.011910888770501</v>
      </c>
      <c r="N23">
        <v>53.039073155873311</v>
      </c>
      <c r="O23">
        <v>74.132356920731709</v>
      </c>
      <c r="P23">
        <v>31.430934774353677</v>
      </c>
      <c r="Q23">
        <v>5.7992085650969516</v>
      </c>
      <c r="R23">
        <v>19.160821783429231</v>
      </c>
      <c r="S23">
        <v>6.7684031901473301</v>
      </c>
      <c r="T23">
        <v>1.4192111638795983</v>
      </c>
      <c r="U23">
        <v>60.708870793999999</v>
      </c>
      <c r="V23">
        <v>4.3113900958205917</v>
      </c>
      <c r="W23">
        <v>19.706728175133691</v>
      </c>
      <c r="X23">
        <v>62.989527156359316</v>
      </c>
      <c r="Y23">
        <v>0</v>
      </c>
      <c r="Z23">
        <v>0</v>
      </c>
      <c r="AA23">
        <v>11.936040992405065</v>
      </c>
      <c r="AB23">
        <v>20.920374412035258</v>
      </c>
      <c r="AC23">
        <v>9.9908847129414315</v>
      </c>
      <c r="AD23">
        <v>0</v>
      </c>
      <c r="AE23">
        <v>16.988935013519246</v>
      </c>
      <c r="AF23">
        <v>5.9026744366469011</v>
      </c>
      <c r="AG23">
        <v>32.160725140002455</v>
      </c>
      <c r="AH23">
        <v>19.171617366510802</v>
      </c>
      <c r="AI23">
        <v>1.6427541381603334</v>
      </c>
      <c r="AJ23">
        <v>0</v>
      </c>
      <c r="AK23">
        <v>29.238576884633577</v>
      </c>
      <c r="AL23">
        <v>53.656255509208258</v>
      </c>
      <c r="AM23">
        <v>8.3269438109637193</v>
      </c>
      <c r="AN23">
        <v>4.1902574480899984E-2</v>
      </c>
      <c r="AO23">
        <v>0</v>
      </c>
      <c r="AP23">
        <v>5.4409253189726586E-2</v>
      </c>
      <c r="AQ23">
        <v>0</v>
      </c>
      <c r="AR23">
        <v>14.771824060688401</v>
      </c>
      <c r="AS23">
        <v>13.755173881789753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2.4688503940520445</v>
      </c>
      <c r="AZ23">
        <v>0</v>
      </c>
      <c r="BA23">
        <v>0.76913870658682637</v>
      </c>
      <c r="BB23">
        <v>2.4608586254826257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922.55539745264753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272.72782698032847</v>
      </c>
      <c r="L24">
        <v>10.640018834629085</v>
      </c>
      <c r="M24">
        <v>64.011910888770501</v>
      </c>
      <c r="N24">
        <v>53.039073155873311</v>
      </c>
      <c r="O24">
        <v>74.132356920731709</v>
      </c>
      <c r="P24">
        <v>31.430934774353677</v>
      </c>
      <c r="Q24">
        <v>5.7992085650969516</v>
      </c>
      <c r="R24">
        <v>19.160821783429231</v>
      </c>
      <c r="S24">
        <v>6.7684031901473301</v>
      </c>
      <c r="T24">
        <v>1.4192111638795983</v>
      </c>
      <c r="U24">
        <v>60.708870793999999</v>
      </c>
      <c r="V24">
        <v>4.3113900958205917</v>
      </c>
      <c r="W24">
        <v>19.706728175133691</v>
      </c>
      <c r="X24">
        <v>62.989527156359316</v>
      </c>
      <c r="Y24">
        <v>0</v>
      </c>
      <c r="Z24">
        <v>0</v>
      </c>
      <c r="AA24">
        <v>11.936040992405065</v>
      </c>
      <c r="AB24">
        <v>20.920374412035258</v>
      </c>
      <c r="AC24">
        <v>9.9908847129414315</v>
      </c>
      <c r="AD24">
        <v>0</v>
      </c>
      <c r="AE24">
        <v>16.988935013519246</v>
      </c>
      <c r="AF24">
        <v>5.9026744366469011</v>
      </c>
      <c r="AG24">
        <v>32.160725140002455</v>
      </c>
      <c r="AH24">
        <v>19.171617366510802</v>
      </c>
      <c r="AI24">
        <v>1.6427541381603334</v>
      </c>
      <c r="AJ24">
        <v>0</v>
      </c>
      <c r="AK24">
        <v>29.238576884633577</v>
      </c>
      <c r="AL24">
        <v>53.656255509208258</v>
      </c>
      <c r="AM24">
        <v>8.3269438109637193</v>
      </c>
      <c r="AN24">
        <v>4.1902574480899984E-2</v>
      </c>
      <c r="AO24">
        <v>0</v>
      </c>
      <c r="AP24">
        <v>5.4409253189726586E-2</v>
      </c>
      <c r="AQ24">
        <v>0</v>
      </c>
      <c r="AR24">
        <v>14.771824060688401</v>
      </c>
      <c r="AS24">
        <v>13.755173881789753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2.4688503940520445</v>
      </c>
      <c r="AZ24">
        <v>0</v>
      </c>
      <c r="BA24">
        <v>0.76913870658682637</v>
      </c>
      <c r="BB24">
        <v>2.4608586254826257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931.10422239185061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272.72782698032847</v>
      </c>
      <c r="L25">
        <v>10.640018834629085</v>
      </c>
      <c r="M25">
        <v>64.011910888770501</v>
      </c>
      <c r="N25">
        <v>53.039073155873311</v>
      </c>
      <c r="O25">
        <v>74.132356920731709</v>
      </c>
      <c r="P25">
        <v>31.430934774353677</v>
      </c>
      <c r="Q25">
        <v>5.7992085650969516</v>
      </c>
      <c r="R25">
        <v>10.638110340876539</v>
      </c>
      <c r="S25">
        <v>6.7684031901473301</v>
      </c>
      <c r="T25">
        <v>0.7795359829787234</v>
      </c>
      <c r="U25">
        <v>60.708870793999999</v>
      </c>
      <c r="V25">
        <v>4.3113900958205917</v>
      </c>
      <c r="W25">
        <v>19.706728175133691</v>
      </c>
      <c r="X25">
        <v>62.989527156359316</v>
      </c>
      <c r="Y25">
        <v>0</v>
      </c>
      <c r="Z25">
        <v>0</v>
      </c>
      <c r="AA25">
        <v>11.936040992405065</v>
      </c>
      <c r="AB25">
        <v>20.920374412035258</v>
      </c>
      <c r="AC25">
        <v>9.9908847129414315</v>
      </c>
      <c r="AD25">
        <v>4.6748012787515583</v>
      </c>
      <c r="AE25">
        <v>16.988935013519246</v>
      </c>
      <c r="AF25">
        <v>5.9026744366469011</v>
      </c>
      <c r="AG25">
        <v>32.160725140002455</v>
      </c>
      <c r="AH25">
        <v>19.171617366510802</v>
      </c>
      <c r="AI25">
        <v>1.6427541381603334</v>
      </c>
      <c r="AJ25">
        <v>0</v>
      </c>
      <c r="AK25">
        <v>29.238576884633577</v>
      </c>
      <c r="AL25">
        <v>53.656255509208258</v>
      </c>
      <c r="AM25">
        <v>8.3269438109637193</v>
      </c>
      <c r="AN25">
        <v>4.1902574480899984E-2</v>
      </c>
      <c r="AO25">
        <v>0</v>
      </c>
      <c r="AP25">
        <v>5.4409253189726586E-2</v>
      </c>
      <c r="AQ25">
        <v>0</v>
      </c>
      <c r="AR25">
        <v>14.771824060688401</v>
      </c>
      <c r="AS25">
        <v>13.755173881789753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2.4688503940520445</v>
      </c>
      <c r="AZ25">
        <v>0</v>
      </c>
      <c r="BA25">
        <v>0.76913870658682637</v>
      </c>
      <c r="BB25">
        <v>2.2818080000000003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926.43758642166597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272.72782698032847</v>
      </c>
      <c r="L26">
        <v>10.640018834629085</v>
      </c>
      <c r="M26">
        <v>64.011910888770501</v>
      </c>
      <c r="N26">
        <v>53.039073155873311</v>
      </c>
      <c r="O26">
        <v>74.132356920731709</v>
      </c>
      <c r="P26">
        <v>31.430934774353677</v>
      </c>
      <c r="Q26">
        <v>5.7992085650969516</v>
      </c>
      <c r="R26">
        <v>10.638110340876539</v>
      </c>
      <c r="S26">
        <v>6.7684031901473301</v>
      </c>
      <c r="T26">
        <v>0.7795359829787234</v>
      </c>
      <c r="U26">
        <v>60.708870793999999</v>
      </c>
      <c r="V26">
        <v>4.3113900958205917</v>
      </c>
      <c r="W26">
        <v>19.706728175133691</v>
      </c>
      <c r="X26">
        <v>62.989527156359316</v>
      </c>
      <c r="Y26">
        <v>0</v>
      </c>
      <c r="Z26">
        <v>0</v>
      </c>
      <c r="AA26">
        <v>11.936040992405065</v>
      </c>
      <c r="AB26">
        <v>20.920374412035258</v>
      </c>
      <c r="AC26">
        <v>9.9908847129414315</v>
      </c>
      <c r="AD26">
        <v>4.6748012787515583</v>
      </c>
      <c r="AE26">
        <v>16.988935013519246</v>
      </c>
      <c r="AF26">
        <v>5.9026744366469011</v>
      </c>
      <c r="AG26">
        <v>32.160725140002455</v>
      </c>
      <c r="AH26">
        <v>19.171617366510802</v>
      </c>
      <c r="AI26">
        <v>1.6427541381603334</v>
      </c>
      <c r="AJ26">
        <v>0</v>
      </c>
      <c r="AK26">
        <v>29.238576884633577</v>
      </c>
      <c r="AL26">
        <v>53.656255509208258</v>
      </c>
      <c r="AM26">
        <v>8.3269438109637193</v>
      </c>
      <c r="AN26">
        <v>4.1902574480899984E-2</v>
      </c>
      <c r="AO26">
        <v>0</v>
      </c>
      <c r="AP26">
        <v>5.4409253189726586E-2</v>
      </c>
      <c r="AQ26">
        <v>0</v>
      </c>
      <c r="AR26">
        <v>14.771824060688401</v>
      </c>
      <c r="AS26">
        <v>13.755173881789753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2.4688503940520445</v>
      </c>
      <c r="AZ26">
        <v>0</v>
      </c>
      <c r="BA26">
        <v>0.76913870658682637</v>
      </c>
      <c r="BB26">
        <v>2.2818080000000003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926.43758642166597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283.21795714972171</v>
      </c>
      <c r="L27">
        <v>10.640018834629085</v>
      </c>
      <c r="M27">
        <v>64.011910888770501</v>
      </c>
      <c r="N27">
        <v>53.039073155873311</v>
      </c>
      <c r="O27">
        <v>74.132356920731709</v>
      </c>
      <c r="P27">
        <v>31.430934774353677</v>
      </c>
      <c r="Q27">
        <v>5.7992085650969516</v>
      </c>
      <c r="R27">
        <v>10.638110340876539</v>
      </c>
      <c r="S27">
        <v>6.7684031901473301</v>
      </c>
      <c r="T27">
        <v>0.7795359829787234</v>
      </c>
      <c r="U27">
        <v>60.708870793999999</v>
      </c>
      <c r="V27">
        <v>4.3113900958205917</v>
      </c>
      <c r="W27">
        <v>19.706728175133691</v>
      </c>
      <c r="X27">
        <v>62.989527156359316</v>
      </c>
      <c r="Y27">
        <v>0</v>
      </c>
      <c r="Z27">
        <v>0</v>
      </c>
      <c r="AA27">
        <v>11.936040992405065</v>
      </c>
      <c r="AB27">
        <v>20.920374412035258</v>
      </c>
      <c r="AC27">
        <v>9.9908847129414315</v>
      </c>
      <c r="AD27">
        <v>4.6748012787515583</v>
      </c>
      <c r="AE27">
        <v>16.988935013519246</v>
      </c>
      <c r="AF27">
        <v>5.9026744366469011</v>
      </c>
      <c r="AG27">
        <v>32.160725140002455</v>
      </c>
      <c r="AH27">
        <v>19.171617366510802</v>
      </c>
      <c r="AI27">
        <v>1.6427541381603334</v>
      </c>
      <c r="AJ27">
        <v>0</v>
      </c>
      <c r="AK27">
        <v>29.238576884633577</v>
      </c>
      <c r="AL27">
        <v>53.656255509208258</v>
      </c>
      <c r="AM27">
        <v>8.3269438109637193</v>
      </c>
      <c r="AN27">
        <v>4.1902574480899984E-2</v>
      </c>
      <c r="AO27">
        <v>0</v>
      </c>
      <c r="AP27">
        <v>5.4409253189726586E-2</v>
      </c>
      <c r="AQ27">
        <v>0</v>
      </c>
      <c r="AR27">
        <v>14.771824060688401</v>
      </c>
      <c r="AS27">
        <v>13.755173881789753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2.4688503940520445</v>
      </c>
      <c r="AZ27">
        <v>0</v>
      </c>
      <c r="BA27">
        <v>0.76913870658682637</v>
      </c>
      <c r="BB27">
        <v>2.2818080000000003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936.92771659105927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271.42110984559594</v>
      </c>
      <c r="L28">
        <v>10.640018834629085</v>
      </c>
      <c r="M28">
        <v>64.011910888770501</v>
      </c>
      <c r="N28">
        <v>53.039073155873311</v>
      </c>
      <c r="O28">
        <v>74.132356920731709</v>
      </c>
      <c r="P28">
        <v>31.430934774353677</v>
      </c>
      <c r="Q28">
        <v>5.7992085650969516</v>
      </c>
      <c r="R28">
        <v>10.638110340876539</v>
      </c>
      <c r="S28">
        <v>6.7684031901473301</v>
      </c>
      <c r="T28">
        <v>0.7795359829787234</v>
      </c>
      <c r="U28">
        <v>60.708870793999999</v>
      </c>
      <c r="V28">
        <v>4.3113900958205917</v>
      </c>
      <c r="W28">
        <v>19.706728175133691</v>
      </c>
      <c r="X28">
        <v>62.989527156359316</v>
      </c>
      <c r="Y28">
        <v>0</v>
      </c>
      <c r="Z28">
        <v>0</v>
      </c>
      <c r="AA28">
        <v>11.936040992405065</v>
      </c>
      <c r="AB28">
        <v>20.920374412035258</v>
      </c>
      <c r="AC28">
        <v>9.9908847129414315</v>
      </c>
      <c r="AD28">
        <v>4.6748012787515583</v>
      </c>
      <c r="AE28">
        <v>16.988935013519246</v>
      </c>
      <c r="AF28">
        <v>5.9026744366469011</v>
      </c>
      <c r="AG28">
        <v>32.160725140002455</v>
      </c>
      <c r="AH28">
        <v>19.171617366510802</v>
      </c>
      <c r="AI28">
        <v>3.2855082763206669</v>
      </c>
      <c r="AJ28">
        <v>0</v>
      </c>
      <c r="AK28">
        <v>29.238576884633577</v>
      </c>
      <c r="AL28">
        <v>53.656255509208258</v>
      </c>
      <c r="AM28">
        <v>8.3269438109637193</v>
      </c>
      <c r="AN28">
        <v>4.1902574480899984E-2</v>
      </c>
      <c r="AO28">
        <v>0</v>
      </c>
      <c r="AP28">
        <v>5.4409253189726586E-2</v>
      </c>
      <c r="AQ28">
        <v>0</v>
      </c>
      <c r="AR28">
        <v>14.771824060688401</v>
      </c>
      <c r="AS28">
        <v>13.755173881789753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2.4688503940520445</v>
      </c>
      <c r="AZ28">
        <v>0</v>
      </c>
      <c r="BA28">
        <v>0.76913870658682637</v>
      </c>
      <c r="BB28">
        <v>2.2818080000000003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926.77362342509366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272.72519005365837</v>
      </c>
      <c r="L29">
        <v>10.640018834629085</v>
      </c>
      <c r="M29">
        <v>64.011910888770501</v>
      </c>
      <c r="N29">
        <v>53.039073155873311</v>
      </c>
      <c r="O29">
        <v>74.132356920731709</v>
      </c>
      <c r="P29">
        <v>31.430934774353677</v>
      </c>
      <c r="Q29">
        <v>5.7992085650969516</v>
      </c>
      <c r="R29">
        <v>10.638110340876539</v>
      </c>
      <c r="S29">
        <v>6.7684031901473301</v>
      </c>
      <c r="T29">
        <v>0.7795359829787234</v>
      </c>
      <c r="U29">
        <v>60.708870793999999</v>
      </c>
      <c r="V29">
        <v>4.1221549095658849</v>
      </c>
      <c r="W29">
        <v>19.706728175133691</v>
      </c>
      <c r="X29">
        <v>62.989527156359316</v>
      </c>
      <c r="Y29">
        <v>0</v>
      </c>
      <c r="Z29">
        <v>0</v>
      </c>
      <c r="AA29">
        <v>11.936040992405065</v>
      </c>
      <c r="AB29">
        <v>20.920374412035258</v>
      </c>
      <c r="AC29">
        <v>9.9908847129414315</v>
      </c>
      <c r="AD29">
        <v>4.6748012787515583</v>
      </c>
      <c r="AE29">
        <v>16.988935013519246</v>
      </c>
      <c r="AF29">
        <v>5.9026744366469011</v>
      </c>
      <c r="AG29">
        <v>32.160725140002455</v>
      </c>
      <c r="AH29">
        <v>19.171617366510802</v>
      </c>
      <c r="AI29">
        <v>16.879626696967829</v>
      </c>
      <c r="AJ29">
        <v>0</v>
      </c>
      <c r="AK29">
        <v>29.238576884633577</v>
      </c>
      <c r="AL29">
        <v>53.656255509208258</v>
      </c>
      <c r="AM29">
        <v>8.3269438109637193</v>
      </c>
      <c r="AN29">
        <v>4.1902574480899984E-2</v>
      </c>
      <c r="AO29">
        <v>0</v>
      </c>
      <c r="AP29">
        <v>5.4409253189726586E-2</v>
      </c>
      <c r="AQ29">
        <v>0</v>
      </c>
      <c r="AR29">
        <v>14.771824060688401</v>
      </c>
      <c r="AS29">
        <v>13.755173881789753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2.4688503940520445</v>
      </c>
      <c r="AZ29">
        <v>0</v>
      </c>
      <c r="BA29">
        <v>0.76913870658682637</v>
      </c>
      <c r="BB29">
        <v>2.2818080000000003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941.48258686754878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274.86783429481727</v>
      </c>
      <c r="L30">
        <v>10.640018834629085</v>
      </c>
      <c r="M30">
        <v>64.011910888770501</v>
      </c>
      <c r="N30">
        <v>53.039073155873311</v>
      </c>
      <c r="O30">
        <v>74.132356920731709</v>
      </c>
      <c r="P30">
        <v>31.430934774353677</v>
      </c>
      <c r="Q30">
        <v>5.7992085650969516</v>
      </c>
      <c r="R30">
        <v>10.638110340876539</v>
      </c>
      <c r="S30">
        <v>6.7684031901473301</v>
      </c>
      <c r="T30">
        <v>0.7795359829787234</v>
      </c>
      <c r="U30">
        <v>60.708870793999999</v>
      </c>
      <c r="V30">
        <v>4.1221549095658849</v>
      </c>
      <c r="W30">
        <v>19.706728175133691</v>
      </c>
      <c r="X30">
        <v>62.989527156359316</v>
      </c>
      <c r="Y30">
        <v>0</v>
      </c>
      <c r="Z30">
        <v>0</v>
      </c>
      <c r="AA30">
        <v>11.936040992405065</v>
      </c>
      <c r="AB30">
        <v>20.920374412035258</v>
      </c>
      <c r="AC30">
        <v>9.9908847129414315</v>
      </c>
      <c r="AD30">
        <v>4.6748012787515583</v>
      </c>
      <c r="AE30">
        <v>16.988935013519246</v>
      </c>
      <c r="AF30">
        <v>5.9026744366469011</v>
      </c>
      <c r="AG30">
        <v>32.160725140002455</v>
      </c>
      <c r="AH30">
        <v>19.171617366510802</v>
      </c>
      <c r="AI30">
        <v>16.879626696967829</v>
      </c>
      <c r="AJ30">
        <v>0</v>
      </c>
      <c r="AK30">
        <v>29.238576884633577</v>
      </c>
      <c r="AL30">
        <v>53.656255509208258</v>
      </c>
      <c r="AM30">
        <v>8.3269438109637193</v>
      </c>
      <c r="AN30">
        <v>4.1902574480899984E-2</v>
      </c>
      <c r="AO30">
        <v>0</v>
      </c>
      <c r="AP30">
        <v>5.4409253189726586E-2</v>
      </c>
      <c r="AQ30">
        <v>0</v>
      </c>
      <c r="AR30">
        <v>14.771824060688401</v>
      </c>
      <c r="AS30">
        <v>13.755173881789753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2.4688503940520445</v>
      </c>
      <c r="AZ30">
        <v>0</v>
      </c>
      <c r="BA30">
        <v>0.76913870658682637</v>
      </c>
      <c r="BB30">
        <v>2.2818080000000003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943.62523110870768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274.86783429481727</v>
      </c>
      <c r="L31">
        <v>10.639705394035968</v>
      </c>
      <c r="M31">
        <v>64.011910888770501</v>
      </c>
      <c r="N31">
        <v>53.039073155873311</v>
      </c>
      <c r="O31">
        <v>74.132356920731709</v>
      </c>
      <c r="P31">
        <v>31.430934774353677</v>
      </c>
      <c r="Q31">
        <v>5.7992085650969516</v>
      </c>
      <c r="R31">
        <v>10.638110340876539</v>
      </c>
      <c r="S31">
        <v>6.7735617269076291</v>
      </c>
      <c r="T31">
        <v>0.7795359829787234</v>
      </c>
      <c r="U31">
        <v>59.818416314093746</v>
      </c>
      <c r="V31">
        <v>4.1221549095658849</v>
      </c>
      <c r="W31">
        <v>10.637951629153868</v>
      </c>
      <c r="X31">
        <v>34.811218168002782</v>
      </c>
      <c r="Y31">
        <v>0</v>
      </c>
      <c r="Z31">
        <v>0</v>
      </c>
      <c r="AA31">
        <v>11.745429500000002</v>
      </c>
      <c r="AB31">
        <v>20.920374412035258</v>
      </c>
      <c r="AC31">
        <v>9.9908847129414315</v>
      </c>
      <c r="AD31">
        <v>4.6748012787515583</v>
      </c>
      <c r="AE31">
        <v>16.988935013519246</v>
      </c>
      <c r="AF31">
        <v>5.9026744366469011</v>
      </c>
      <c r="AG31">
        <v>32.160725140002455</v>
      </c>
      <c r="AH31">
        <v>19.171617366510802</v>
      </c>
      <c r="AI31">
        <v>16.879626696967829</v>
      </c>
      <c r="AJ31">
        <v>0</v>
      </c>
      <c r="AK31">
        <v>29.238576884633577</v>
      </c>
      <c r="AL31">
        <v>53.656255509208258</v>
      </c>
      <c r="AM31">
        <v>8.3269438109637193</v>
      </c>
      <c r="AN31">
        <v>4.1902574480899984E-2</v>
      </c>
      <c r="AO31">
        <v>0</v>
      </c>
      <c r="AP31">
        <v>0</v>
      </c>
      <c r="AQ31">
        <v>0</v>
      </c>
      <c r="AR31">
        <v>14.771824060688401</v>
      </c>
      <c r="AS31">
        <v>13.755173881789753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2.4688503940520445</v>
      </c>
      <c r="AZ31">
        <v>0</v>
      </c>
      <c r="BA31">
        <v>0.76913870658682637</v>
      </c>
      <c r="BB31">
        <v>2.2818080000000003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905.24751544503749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274.88571094147244</v>
      </c>
      <c r="L32">
        <v>10.87985387503192</v>
      </c>
      <c r="M32">
        <v>64.011910888770501</v>
      </c>
      <c r="N32">
        <v>53.039073155873311</v>
      </c>
      <c r="O32">
        <v>74.132356920731709</v>
      </c>
      <c r="P32">
        <v>31.430934774353677</v>
      </c>
      <c r="Q32">
        <v>5.8009636148382002</v>
      </c>
      <c r="R32">
        <v>10.639605495390917</v>
      </c>
      <c r="S32">
        <v>6.7690268124999999</v>
      </c>
      <c r="T32">
        <v>0.7795359829787234</v>
      </c>
      <c r="U32">
        <v>59.818416314093746</v>
      </c>
      <c r="V32">
        <v>4.1221549095658849</v>
      </c>
      <c r="W32">
        <v>10.637951629153868</v>
      </c>
      <c r="X32">
        <v>34.811218168002782</v>
      </c>
      <c r="Y32">
        <v>0</v>
      </c>
      <c r="Z32">
        <v>0</v>
      </c>
      <c r="AA32">
        <v>11.745429500000002</v>
      </c>
      <c r="AB32">
        <v>20.920374412035258</v>
      </c>
      <c r="AC32">
        <v>9.9908847129414315</v>
      </c>
      <c r="AD32">
        <v>4.6748012787515583</v>
      </c>
      <c r="AE32">
        <v>16.988935013519246</v>
      </c>
      <c r="AF32">
        <v>5.9026744366469011</v>
      </c>
      <c r="AG32">
        <v>32.160725140002455</v>
      </c>
      <c r="AH32">
        <v>19.171617366510802</v>
      </c>
      <c r="AI32">
        <v>16.879626696967829</v>
      </c>
      <c r="AJ32">
        <v>0</v>
      </c>
      <c r="AK32">
        <v>29.238576884633577</v>
      </c>
      <c r="AL32">
        <v>53.656255509208258</v>
      </c>
      <c r="AM32">
        <v>8.3269438109637193</v>
      </c>
      <c r="AN32">
        <v>4.1902574480899984E-2</v>
      </c>
      <c r="AO32">
        <v>0</v>
      </c>
      <c r="AP32">
        <v>0</v>
      </c>
      <c r="AQ32">
        <v>0</v>
      </c>
      <c r="AR32">
        <v>14.771824060688401</v>
      </c>
      <c r="AS32">
        <v>13.755173881789753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2.4688503940520445</v>
      </c>
      <c r="AZ32">
        <v>0</v>
      </c>
      <c r="BA32">
        <v>0.76913870658682637</v>
      </c>
      <c r="BB32">
        <v>2.2818080000000003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905.50425586253664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274.88571094147244</v>
      </c>
      <c r="L33">
        <v>10.639498868477267</v>
      </c>
      <c r="M33">
        <v>64.011910888770501</v>
      </c>
      <c r="N33">
        <v>53.039073155873311</v>
      </c>
      <c r="O33">
        <v>74.132356920731709</v>
      </c>
      <c r="P33">
        <v>31.430934774353677</v>
      </c>
      <c r="Q33">
        <v>5.8009636148382002</v>
      </c>
      <c r="R33">
        <v>10.639605495390917</v>
      </c>
      <c r="S33">
        <v>6.8911439999999997</v>
      </c>
      <c r="T33">
        <v>0.7795359829787234</v>
      </c>
      <c r="U33">
        <v>59.818416314093746</v>
      </c>
      <c r="V33">
        <v>4.1221549095658849</v>
      </c>
      <c r="W33">
        <v>10.637951629153868</v>
      </c>
      <c r="X33">
        <v>34.811218168002782</v>
      </c>
      <c r="Y33">
        <v>0</v>
      </c>
      <c r="Z33">
        <v>0</v>
      </c>
      <c r="AA33">
        <v>11.745429500000002</v>
      </c>
      <c r="AB33">
        <v>20.920374412035258</v>
      </c>
      <c r="AC33">
        <v>9.9908847129414315</v>
      </c>
      <c r="AD33">
        <v>4.6748012787515583</v>
      </c>
      <c r="AE33">
        <v>16.988935013519246</v>
      </c>
      <c r="AF33">
        <v>5.9026744366469011</v>
      </c>
      <c r="AG33">
        <v>32.160725140002455</v>
      </c>
      <c r="AH33">
        <v>19.171617366510802</v>
      </c>
      <c r="AI33">
        <v>16.879626696967829</v>
      </c>
      <c r="AJ33">
        <v>0</v>
      </c>
      <c r="AK33">
        <v>29.238576884633577</v>
      </c>
      <c r="AL33">
        <v>53.656255509208258</v>
      </c>
      <c r="AM33">
        <v>8.3269438109637193</v>
      </c>
      <c r="AN33">
        <v>4.1902574480899984E-2</v>
      </c>
      <c r="AO33">
        <v>0</v>
      </c>
      <c r="AP33">
        <v>0</v>
      </c>
      <c r="AQ33">
        <v>0</v>
      </c>
      <c r="AR33">
        <v>14.771824060688401</v>
      </c>
      <c r="AS33">
        <v>13.755173881789753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2.4688503940520445</v>
      </c>
      <c r="AZ33">
        <v>0</v>
      </c>
      <c r="BA33">
        <v>0.76913870658682637</v>
      </c>
      <c r="BB33">
        <v>2.2818080000000003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905.38601804348207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274.88571094147244</v>
      </c>
      <c r="L34">
        <v>10.63945300563698</v>
      </c>
      <c r="M34">
        <v>64.011910888770501</v>
      </c>
      <c r="N34">
        <v>53.039073155873311</v>
      </c>
      <c r="O34">
        <v>74.132356920731709</v>
      </c>
      <c r="P34">
        <v>31.430934774353677</v>
      </c>
      <c r="Q34">
        <v>5.8009636148382002</v>
      </c>
      <c r="R34">
        <v>10.636949515511549</v>
      </c>
      <c r="S34">
        <v>6.7703853092189492</v>
      </c>
      <c r="T34">
        <v>0.7795359829787234</v>
      </c>
      <c r="U34">
        <v>59.818416314093746</v>
      </c>
      <c r="V34">
        <v>4.1221549095658849</v>
      </c>
      <c r="W34">
        <v>10.637951629153868</v>
      </c>
      <c r="X34">
        <v>34.811218168002782</v>
      </c>
      <c r="Y34">
        <v>0</v>
      </c>
      <c r="Z34">
        <v>0</v>
      </c>
      <c r="AA34">
        <v>11.745429500000002</v>
      </c>
      <c r="AB34">
        <v>20.920374412035258</v>
      </c>
      <c r="AC34">
        <v>9.9908847129414315</v>
      </c>
      <c r="AD34">
        <v>4.6748012787515583</v>
      </c>
      <c r="AE34">
        <v>25.483402297632914</v>
      </c>
      <c r="AF34">
        <v>5.9026744366469011</v>
      </c>
      <c r="AG34">
        <v>32.160725140002455</v>
      </c>
      <c r="AH34">
        <v>19.171617366510802</v>
      </c>
      <c r="AI34">
        <v>16.879626696967829</v>
      </c>
      <c r="AJ34">
        <v>0</v>
      </c>
      <c r="AK34">
        <v>29.238576884633577</v>
      </c>
      <c r="AL34">
        <v>53.656255509208258</v>
      </c>
      <c r="AM34">
        <v>8.3269438109637193</v>
      </c>
      <c r="AN34">
        <v>4.1902574480899984E-2</v>
      </c>
      <c r="AO34">
        <v>0</v>
      </c>
      <c r="AP34">
        <v>0</v>
      </c>
      <c r="AQ34">
        <v>0</v>
      </c>
      <c r="AR34">
        <v>14.771824060688401</v>
      </c>
      <c r="AS34">
        <v>13.755173881789753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2.4688503940520445</v>
      </c>
      <c r="AZ34">
        <v>0</v>
      </c>
      <c r="BA34">
        <v>0.76913870658682637</v>
      </c>
      <c r="BB34">
        <v>2.2818080000000003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913.75702479409495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275.65936285965341</v>
      </c>
      <c r="L35">
        <v>10.639448759014126</v>
      </c>
      <c r="M35">
        <v>35.786336053024534</v>
      </c>
      <c r="N35">
        <v>30.950064295315684</v>
      </c>
      <c r="O35">
        <v>40.621539505443572</v>
      </c>
      <c r="P35">
        <v>17.409943397237274</v>
      </c>
      <c r="Q35">
        <v>5.7996547530468243</v>
      </c>
      <c r="R35">
        <v>10.636949515511549</v>
      </c>
      <c r="S35">
        <v>6.7694286261780103</v>
      </c>
      <c r="T35">
        <v>0.7795359829787234</v>
      </c>
      <c r="U35">
        <v>59.818416314093746</v>
      </c>
      <c r="V35">
        <v>4.1221549095658849</v>
      </c>
      <c r="W35">
        <v>10.637951629153868</v>
      </c>
      <c r="X35">
        <v>34.811218168002782</v>
      </c>
      <c r="Y35">
        <v>0</v>
      </c>
      <c r="Z35">
        <v>0</v>
      </c>
      <c r="AA35">
        <v>11.745429500000002</v>
      </c>
      <c r="AB35">
        <v>20.920374412035258</v>
      </c>
      <c r="AC35">
        <v>9.9908847129414315</v>
      </c>
      <c r="AD35">
        <v>4.6748012787515583</v>
      </c>
      <c r="AE35">
        <v>25.483402297632914</v>
      </c>
      <c r="AF35">
        <v>5.9026744366469011</v>
      </c>
      <c r="AG35">
        <v>32.160725140002455</v>
      </c>
      <c r="AH35">
        <v>19.171617366510802</v>
      </c>
      <c r="AI35">
        <v>3.2855082763206669</v>
      </c>
      <c r="AJ35">
        <v>0</v>
      </c>
      <c r="AK35">
        <v>29.238576884633577</v>
      </c>
      <c r="AL35">
        <v>53.656255509208258</v>
      </c>
      <c r="AM35">
        <v>8.3269438109637193</v>
      </c>
      <c r="AN35">
        <v>4.1902574480899984E-2</v>
      </c>
      <c r="AO35">
        <v>0</v>
      </c>
      <c r="AP35">
        <v>0</v>
      </c>
      <c r="AQ35">
        <v>0</v>
      </c>
      <c r="AR35">
        <v>14.771824060688401</v>
      </c>
      <c r="AS35">
        <v>13.755173881789753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2.4688503940520445</v>
      </c>
      <c r="AZ35">
        <v>0</v>
      </c>
      <c r="BA35">
        <v>0.76913870658682637</v>
      </c>
      <c r="BB35">
        <v>2.2818080000000003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803.08789601146532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275.65936285965341</v>
      </c>
      <c r="L36">
        <v>10.639448759014126</v>
      </c>
      <c r="M36">
        <v>35.786336053024534</v>
      </c>
      <c r="N36">
        <v>30.950064295315684</v>
      </c>
      <c r="O36">
        <v>40.621539505443572</v>
      </c>
      <c r="P36">
        <v>17.409943397237274</v>
      </c>
      <c r="Q36">
        <v>5.7996547530468243</v>
      </c>
      <c r="R36">
        <v>10.636949515511549</v>
      </c>
      <c r="S36">
        <v>6.7694286261780103</v>
      </c>
      <c r="T36">
        <v>0.7795359829787234</v>
      </c>
      <c r="U36">
        <v>59.818416314093746</v>
      </c>
      <c r="V36">
        <v>3.799783097345133</v>
      </c>
      <c r="W36">
        <v>10.637951629153868</v>
      </c>
      <c r="X36">
        <v>34.811218168002782</v>
      </c>
      <c r="Y36">
        <v>0</v>
      </c>
      <c r="Z36">
        <v>0</v>
      </c>
      <c r="AA36">
        <v>11.745429500000002</v>
      </c>
      <c r="AB36">
        <v>20.920374412035258</v>
      </c>
      <c r="AC36">
        <v>9.9908847129414315</v>
      </c>
      <c r="AD36">
        <v>4.6748012787515583</v>
      </c>
      <c r="AE36">
        <v>25.483402297632914</v>
      </c>
      <c r="AF36">
        <v>5.9026744366469011</v>
      </c>
      <c r="AG36">
        <v>32.160725140002455</v>
      </c>
      <c r="AH36">
        <v>11.407112290822477</v>
      </c>
      <c r="AI36">
        <v>1.6427541381603334</v>
      </c>
      <c r="AJ36">
        <v>0</v>
      </c>
      <c r="AK36">
        <v>29.238576884633577</v>
      </c>
      <c r="AL36">
        <v>53.656255509208258</v>
      </c>
      <c r="AM36">
        <v>8.3269438109637193</v>
      </c>
      <c r="AN36">
        <v>4.1902574480899984E-2</v>
      </c>
      <c r="AO36">
        <v>0</v>
      </c>
      <c r="AP36">
        <v>0</v>
      </c>
      <c r="AQ36">
        <v>0</v>
      </c>
      <c r="AR36">
        <v>14.771824060688401</v>
      </c>
      <c r="AS36">
        <v>13.755173881789753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2.4688503940520445</v>
      </c>
      <c r="AZ36">
        <v>0</v>
      </c>
      <c r="BA36">
        <v>0.451380306122449</v>
      </c>
      <c r="BB36">
        <v>2.2818080000000003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793.04050658493168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275.65936285965341</v>
      </c>
      <c r="L37">
        <v>10.639448759014126</v>
      </c>
      <c r="M37">
        <v>35.786336053024534</v>
      </c>
      <c r="N37">
        <v>30.950064295315684</v>
      </c>
      <c r="O37">
        <v>40.621539505443572</v>
      </c>
      <c r="P37">
        <v>17.409943397237274</v>
      </c>
      <c r="Q37">
        <v>5.7996547530468243</v>
      </c>
      <c r="R37">
        <v>10.636949515511549</v>
      </c>
      <c r="S37">
        <v>6.7694286261780103</v>
      </c>
      <c r="T37">
        <v>0.7795359829787234</v>
      </c>
      <c r="U37">
        <v>59.818416314093746</v>
      </c>
      <c r="V37">
        <v>3.799783097345133</v>
      </c>
      <c r="W37">
        <v>10.637951629153868</v>
      </c>
      <c r="X37">
        <v>34.811218168002782</v>
      </c>
      <c r="Y37">
        <v>0</v>
      </c>
      <c r="Z37">
        <v>0</v>
      </c>
      <c r="AA37">
        <v>11.745429500000002</v>
      </c>
      <c r="AB37">
        <v>20.920374412035258</v>
      </c>
      <c r="AC37">
        <v>9.9908847129414315</v>
      </c>
      <c r="AD37">
        <v>4.6748012787515583</v>
      </c>
      <c r="AE37">
        <v>25.483402297632914</v>
      </c>
      <c r="AF37">
        <v>5.9026744366469011</v>
      </c>
      <c r="AG37">
        <v>32.160725140002455</v>
      </c>
      <c r="AH37">
        <v>11.407112290822477</v>
      </c>
      <c r="AI37">
        <v>0</v>
      </c>
      <c r="AJ37">
        <v>0</v>
      </c>
      <c r="AK37">
        <v>29.238576884633577</v>
      </c>
      <c r="AL37">
        <v>53.656255509208258</v>
      </c>
      <c r="AM37">
        <v>8.3269438109637193</v>
      </c>
      <c r="AN37">
        <v>4.1902574480899984E-2</v>
      </c>
      <c r="AO37">
        <v>0</v>
      </c>
      <c r="AP37">
        <v>0</v>
      </c>
      <c r="AQ37">
        <v>0</v>
      </c>
      <c r="AR37">
        <v>17.351031317844196</v>
      </c>
      <c r="AS37">
        <v>13.755173881789753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2.4688503940520445</v>
      </c>
      <c r="AZ37">
        <v>0</v>
      </c>
      <c r="BA37">
        <v>0.451380306122449</v>
      </c>
      <c r="BB37">
        <v>2.2818080000000003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793.97695970392726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275.65936285965341</v>
      </c>
      <c r="L38">
        <v>10.639448759014126</v>
      </c>
      <c r="M38">
        <v>35.786336053024534</v>
      </c>
      <c r="N38">
        <v>30.950064295315684</v>
      </c>
      <c r="O38">
        <v>40.621539505443572</v>
      </c>
      <c r="P38">
        <v>17.409943397237274</v>
      </c>
      <c r="Q38">
        <v>5.7996547530468243</v>
      </c>
      <c r="R38">
        <v>10.636949515511549</v>
      </c>
      <c r="S38">
        <v>6.7694286261780103</v>
      </c>
      <c r="T38">
        <v>0.7795359829787234</v>
      </c>
      <c r="U38">
        <v>59.818416314093746</v>
      </c>
      <c r="V38">
        <v>4.1221549095658849</v>
      </c>
      <c r="W38">
        <v>10.637951629153868</v>
      </c>
      <c r="X38">
        <v>34.811218168002782</v>
      </c>
      <c r="Y38">
        <v>0</v>
      </c>
      <c r="Z38">
        <v>0</v>
      </c>
      <c r="AA38">
        <v>11.745429500000002</v>
      </c>
      <c r="AB38">
        <v>20.920374412035258</v>
      </c>
      <c r="AC38">
        <v>9.9908847129414315</v>
      </c>
      <c r="AD38">
        <v>0</v>
      </c>
      <c r="AE38">
        <v>25.483402297632914</v>
      </c>
      <c r="AF38">
        <v>5.9026744366469011</v>
      </c>
      <c r="AG38">
        <v>32.160725140002455</v>
      </c>
      <c r="AH38">
        <v>11.407112290822477</v>
      </c>
      <c r="AI38">
        <v>0</v>
      </c>
      <c r="AJ38">
        <v>0</v>
      </c>
      <c r="AK38">
        <v>29.238576884633577</v>
      </c>
      <c r="AL38">
        <v>53.656255509208258</v>
      </c>
      <c r="AM38">
        <v>8.3269438109637193</v>
      </c>
      <c r="AN38">
        <v>4.1902574480899984E-2</v>
      </c>
      <c r="AO38">
        <v>0</v>
      </c>
      <c r="AP38">
        <v>0</v>
      </c>
      <c r="AQ38">
        <v>0</v>
      </c>
      <c r="AR38">
        <v>17.351031317844196</v>
      </c>
      <c r="AS38">
        <v>13.755173881789753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2.4688503940520445</v>
      </c>
      <c r="AZ38">
        <v>0</v>
      </c>
      <c r="BA38">
        <v>0.451380306122449</v>
      </c>
      <c r="BB38">
        <v>2.2818080000000003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789.62453023739636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275.65936285965341</v>
      </c>
      <c r="L39">
        <v>10.639448759014126</v>
      </c>
      <c r="M39">
        <v>35.786336053024534</v>
      </c>
      <c r="N39">
        <v>30.950064295315684</v>
      </c>
      <c r="O39">
        <v>40.621539505443572</v>
      </c>
      <c r="P39">
        <v>17.409943397237274</v>
      </c>
      <c r="Q39">
        <v>5.8009636148382002</v>
      </c>
      <c r="R39">
        <v>10.636961799918334</v>
      </c>
      <c r="S39">
        <v>6.7703853092189492</v>
      </c>
      <c r="T39">
        <v>0.7795359829787234</v>
      </c>
      <c r="U39">
        <v>59.818416314093746</v>
      </c>
      <c r="V39">
        <v>3.799783097345133</v>
      </c>
      <c r="W39">
        <v>10.636818371002134</v>
      </c>
      <c r="X39">
        <v>34.815944405173227</v>
      </c>
      <c r="Y39">
        <v>0</v>
      </c>
      <c r="Z39">
        <v>0</v>
      </c>
      <c r="AA39">
        <v>11.745429500000002</v>
      </c>
      <c r="AB39">
        <v>20.920374412035258</v>
      </c>
      <c r="AC39">
        <v>4.9954421338002541</v>
      </c>
      <c r="AD39">
        <v>0</v>
      </c>
      <c r="AE39">
        <v>25.483402297632914</v>
      </c>
      <c r="AF39">
        <v>5.9026744366469011</v>
      </c>
      <c r="AG39">
        <v>32.160725140002455</v>
      </c>
      <c r="AH39">
        <v>0</v>
      </c>
      <c r="AI39">
        <v>0</v>
      </c>
      <c r="AJ39">
        <v>0</v>
      </c>
      <c r="AK39">
        <v>29.238576884633577</v>
      </c>
      <c r="AL39">
        <v>51.141118240791727</v>
      </c>
      <c r="AM39">
        <v>8.3269438109637193</v>
      </c>
      <c r="AN39">
        <v>4.1902574480899984E-2</v>
      </c>
      <c r="AO39">
        <v>0</v>
      </c>
      <c r="AP39">
        <v>0</v>
      </c>
      <c r="AQ39">
        <v>0</v>
      </c>
      <c r="AR39">
        <v>17.351031317844196</v>
      </c>
      <c r="AS39">
        <v>13.755173881789753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2.4688503940520445</v>
      </c>
      <c r="AZ39">
        <v>0</v>
      </c>
      <c r="BA39">
        <v>0</v>
      </c>
      <c r="BB39">
        <v>2.2818080000000003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769.93895678893068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275.65936285965341</v>
      </c>
      <c r="L40">
        <v>10.639448759014126</v>
      </c>
      <c r="M40">
        <v>35.786336053024534</v>
      </c>
      <c r="N40">
        <v>30.950064295315684</v>
      </c>
      <c r="O40">
        <v>40.621539505443572</v>
      </c>
      <c r="P40">
        <v>17.409943397237274</v>
      </c>
      <c r="Q40">
        <v>5.8009636148382002</v>
      </c>
      <c r="R40">
        <v>10.636961799918334</v>
      </c>
      <c r="S40">
        <v>6.7703853092189492</v>
      </c>
      <c r="T40">
        <v>0.7795359829787234</v>
      </c>
      <c r="U40">
        <v>59.818416314093746</v>
      </c>
      <c r="V40">
        <v>3.799783097345133</v>
      </c>
      <c r="W40">
        <v>10.636818371002134</v>
      </c>
      <c r="X40">
        <v>34.815944405173227</v>
      </c>
      <c r="Y40">
        <v>0</v>
      </c>
      <c r="Z40">
        <v>0</v>
      </c>
      <c r="AA40">
        <v>11.745429500000002</v>
      </c>
      <c r="AB40">
        <v>20.920374412035258</v>
      </c>
      <c r="AC40">
        <v>4.9954421338002541</v>
      </c>
      <c r="AD40">
        <v>0</v>
      </c>
      <c r="AE40">
        <v>25.483402297632914</v>
      </c>
      <c r="AF40">
        <v>5.9026744366469011</v>
      </c>
      <c r="AG40">
        <v>32.160725140002455</v>
      </c>
      <c r="AH40">
        <v>0</v>
      </c>
      <c r="AI40">
        <v>0</v>
      </c>
      <c r="AJ40">
        <v>0</v>
      </c>
      <c r="AK40">
        <v>29.238576884633577</v>
      </c>
      <c r="AL40">
        <v>51.141118240791727</v>
      </c>
      <c r="AM40">
        <v>8.3269438109637193</v>
      </c>
      <c r="AN40">
        <v>4.1902574480899984E-2</v>
      </c>
      <c r="AO40">
        <v>0</v>
      </c>
      <c r="AP40">
        <v>0</v>
      </c>
      <c r="AQ40">
        <v>0</v>
      </c>
      <c r="AR40">
        <v>14.771824060688401</v>
      </c>
      <c r="AS40">
        <v>13.755173881789753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2.4688503940520445</v>
      </c>
      <c r="AZ40">
        <v>0</v>
      </c>
      <c r="BA40">
        <v>0</v>
      </c>
      <c r="BB40">
        <v>2.2818080000000003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767.35974953177481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275.65936285965341</v>
      </c>
      <c r="L41">
        <v>10.639448759014126</v>
      </c>
      <c r="M41">
        <v>35.786336053024534</v>
      </c>
      <c r="N41">
        <v>30.950064295315684</v>
      </c>
      <c r="O41">
        <v>40.621539505443572</v>
      </c>
      <c r="P41">
        <v>17.409943397237274</v>
      </c>
      <c r="Q41">
        <v>5.8009636148382002</v>
      </c>
      <c r="R41">
        <v>10.636961799918334</v>
      </c>
      <c r="S41">
        <v>6.7703853092189492</v>
      </c>
      <c r="T41">
        <v>0.7795359829787234</v>
      </c>
      <c r="U41">
        <v>59.818416314093746</v>
      </c>
      <c r="V41">
        <v>3.799783097345133</v>
      </c>
      <c r="W41">
        <v>10.636818371002134</v>
      </c>
      <c r="X41">
        <v>34.815944405173227</v>
      </c>
      <c r="Y41">
        <v>0</v>
      </c>
      <c r="Z41">
        <v>0</v>
      </c>
      <c r="AA41">
        <v>11.745429500000002</v>
      </c>
      <c r="AB41">
        <v>20.920374412035258</v>
      </c>
      <c r="AC41">
        <v>4.9954421338002541</v>
      </c>
      <c r="AD41">
        <v>0</v>
      </c>
      <c r="AE41">
        <v>25.483402297632914</v>
      </c>
      <c r="AF41">
        <v>5.9026744366469011</v>
      </c>
      <c r="AG41">
        <v>32.160725140002455</v>
      </c>
      <c r="AH41">
        <v>0</v>
      </c>
      <c r="AI41">
        <v>0</v>
      </c>
      <c r="AJ41">
        <v>0</v>
      </c>
      <c r="AK41">
        <v>29.238576884633577</v>
      </c>
      <c r="AL41">
        <v>51.141118240791727</v>
      </c>
      <c r="AM41">
        <v>8.3269438109637193</v>
      </c>
      <c r="AN41">
        <v>4.1902574480899984E-2</v>
      </c>
      <c r="AO41">
        <v>0</v>
      </c>
      <c r="AP41">
        <v>0</v>
      </c>
      <c r="AQ41">
        <v>0</v>
      </c>
      <c r="AR41">
        <v>14.771824060688401</v>
      </c>
      <c r="AS41">
        <v>13.755173881789753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2.4688503940520445</v>
      </c>
      <c r="AZ41">
        <v>0</v>
      </c>
      <c r="BA41">
        <v>0</v>
      </c>
      <c r="BB41">
        <v>2.2818080000000003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767.35974953177481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275.65936285965341</v>
      </c>
      <c r="L42">
        <v>10.639448759014126</v>
      </c>
      <c r="M42">
        <v>35.786336053024534</v>
      </c>
      <c r="N42">
        <v>30.950064295315684</v>
      </c>
      <c r="O42">
        <v>40.621539505443572</v>
      </c>
      <c r="P42">
        <v>17.409943397237274</v>
      </c>
      <c r="Q42">
        <v>5.8009636148382002</v>
      </c>
      <c r="R42">
        <v>10.636961799918334</v>
      </c>
      <c r="S42">
        <v>6.7703853092189492</v>
      </c>
      <c r="T42">
        <v>0.7795359829787234</v>
      </c>
      <c r="U42">
        <v>59.818416314093746</v>
      </c>
      <c r="V42">
        <v>3.799783097345133</v>
      </c>
      <c r="W42">
        <v>10.636818371002134</v>
      </c>
      <c r="X42">
        <v>34.815944405173227</v>
      </c>
      <c r="Y42">
        <v>0</v>
      </c>
      <c r="Z42">
        <v>0</v>
      </c>
      <c r="AA42">
        <v>11.745429500000002</v>
      </c>
      <c r="AB42">
        <v>20.920374412035258</v>
      </c>
      <c r="AC42">
        <v>4.9954421338002541</v>
      </c>
      <c r="AD42">
        <v>0</v>
      </c>
      <c r="AE42">
        <v>25.483402297632914</v>
      </c>
      <c r="AF42">
        <v>5.9026744366469011</v>
      </c>
      <c r="AG42">
        <v>32.160725140002455</v>
      </c>
      <c r="AH42">
        <v>0</v>
      </c>
      <c r="AI42">
        <v>0</v>
      </c>
      <c r="AJ42">
        <v>0</v>
      </c>
      <c r="AK42">
        <v>29.238576884633577</v>
      </c>
      <c r="AL42">
        <v>51.141118240791727</v>
      </c>
      <c r="AM42">
        <v>8.3269438109637193</v>
      </c>
      <c r="AN42">
        <v>4.1902574480899984E-2</v>
      </c>
      <c r="AO42">
        <v>0</v>
      </c>
      <c r="AP42">
        <v>0</v>
      </c>
      <c r="AQ42">
        <v>0</v>
      </c>
      <c r="AR42">
        <v>14.771824060688401</v>
      </c>
      <c r="AS42">
        <v>13.755173881789753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2.4688503940520445</v>
      </c>
      <c r="AZ42">
        <v>0</v>
      </c>
      <c r="BA42">
        <v>0</v>
      </c>
      <c r="BB42">
        <v>2.2818080000000003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767.35974953177481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275.65936285965341</v>
      </c>
      <c r="L43">
        <v>10.639448759014126</v>
      </c>
      <c r="M43">
        <v>35.786336053024534</v>
      </c>
      <c r="N43">
        <v>30.950064295315684</v>
      </c>
      <c r="O43">
        <v>40.621539505443572</v>
      </c>
      <c r="P43">
        <v>17.409943397237274</v>
      </c>
      <c r="Q43">
        <v>5.8009636148382002</v>
      </c>
      <c r="R43">
        <v>10.636961799918334</v>
      </c>
      <c r="S43">
        <v>6.7703853092189492</v>
      </c>
      <c r="T43">
        <v>0.7795359829787234</v>
      </c>
      <c r="U43">
        <v>59.818416314093746</v>
      </c>
      <c r="V43">
        <v>3.799783097345133</v>
      </c>
      <c r="W43">
        <v>10.636818371002134</v>
      </c>
      <c r="X43">
        <v>34.815944405173227</v>
      </c>
      <c r="Y43">
        <v>0</v>
      </c>
      <c r="Z43">
        <v>0</v>
      </c>
      <c r="AA43">
        <v>0</v>
      </c>
      <c r="AB43">
        <v>13.946916274690173</v>
      </c>
      <c r="AC43">
        <v>4.9954421338002541</v>
      </c>
      <c r="AD43">
        <v>0</v>
      </c>
      <c r="AE43">
        <v>25.483402297632914</v>
      </c>
      <c r="AF43">
        <v>5.9026744366469011</v>
      </c>
      <c r="AG43">
        <v>32.160725140002455</v>
      </c>
      <c r="AH43">
        <v>0</v>
      </c>
      <c r="AI43">
        <v>0</v>
      </c>
      <c r="AJ43">
        <v>0</v>
      </c>
      <c r="AK43">
        <v>29.238576884633577</v>
      </c>
      <c r="AL43">
        <v>52.398687248020643</v>
      </c>
      <c r="AM43">
        <v>8.3269438109637193</v>
      </c>
      <c r="AN43">
        <v>4.1902574480899984E-2</v>
      </c>
      <c r="AO43">
        <v>0</v>
      </c>
      <c r="AP43">
        <v>0</v>
      </c>
      <c r="AQ43">
        <v>0</v>
      </c>
      <c r="AR43">
        <v>14.771824060688401</v>
      </c>
      <c r="AS43">
        <v>13.755173881789753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2.4688503940520445</v>
      </c>
      <c r="AZ43">
        <v>0</v>
      </c>
      <c r="BA43">
        <v>0</v>
      </c>
      <c r="BB43">
        <v>2.2818080000000003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749.89843090165868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275.65936285965341</v>
      </c>
      <c r="L44">
        <v>10.639448759014126</v>
      </c>
      <c r="M44">
        <v>35.786336053024534</v>
      </c>
      <c r="N44">
        <v>30.950064295315684</v>
      </c>
      <c r="O44">
        <v>40.621539505443572</v>
      </c>
      <c r="P44">
        <v>17.409943397237274</v>
      </c>
      <c r="Q44">
        <v>5.8009636148382002</v>
      </c>
      <c r="R44">
        <v>10.718448032414912</v>
      </c>
      <c r="S44">
        <v>6.7703853092189492</v>
      </c>
      <c r="T44">
        <v>0.7795359829787234</v>
      </c>
      <c r="U44">
        <v>59.818416314093746</v>
      </c>
      <c r="V44">
        <v>3.8377232489082971</v>
      </c>
      <c r="W44">
        <v>10.636818371002134</v>
      </c>
      <c r="X44">
        <v>34.815944405173227</v>
      </c>
      <c r="Y44">
        <v>0</v>
      </c>
      <c r="Z44">
        <v>0</v>
      </c>
      <c r="AA44">
        <v>0</v>
      </c>
      <c r="AB44">
        <v>13.946916274690173</v>
      </c>
      <c r="AC44">
        <v>4.9954421338002541</v>
      </c>
      <c r="AD44">
        <v>0</v>
      </c>
      <c r="AE44">
        <v>25.483402297632914</v>
      </c>
      <c r="AF44">
        <v>5.9026744366469011</v>
      </c>
      <c r="AG44">
        <v>32.160725140002455</v>
      </c>
      <c r="AH44">
        <v>0</v>
      </c>
      <c r="AI44">
        <v>0</v>
      </c>
      <c r="AJ44">
        <v>0</v>
      </c>
      <c r="AK44">
        <v>29.238576884633577</v>
      </c>
      <c r="AL44">
        <v>52.398687248020643</v>
      </c>
      <c r="AM44">
        <v>8.3269438109637193</v>
      </c>
      <c r="AN44">
        <v>4.1902574480899984E-2</v>
      </c>
      <c r="AO44">
        <v>0</v>
      </c>
      <c r="AP44">
        <v>0</v>
      </c>
      <c r="AQ44">
        <v>0</v>
      </c>
      <c r="AR44">
        <v>14.771824060688401</v>
      </c>
      <c r="AS44">
        <v>13.755173881789753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2.4688503940520445</v>
      </c>
      <c r="AZ44">
        <v>0</v>
      </c>
      <c r="BA44">
        <v>0</v>
      </c>
      <c r="BB44">
        <v>2.2818080000000003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750.01785728571838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275.65936285965341</v>
      </c>
      <c r="L45">
        <v>10.639448759014126</v>
      </c>
      <c r="M45">
        <v>35.786336053024534</v>
      </c>
      <c r="N45">
        <v>30.950064295315684</v>
      </c>
      <c r="O45">
        <v>40.621539505443572</v>
      </c>
      <c r="P45">
        <v>17.409943397237274</v>
      </c>
      <c r="Q45">
        <v>5.8009636148382002</v>
      </c>
      <c r="R45">
        <v>10.718448032414912</v>
      </c>
      <c r="S45">
        <v>6.7703853092189492</v>
      </c>
      <c r="T45">
        <v>0.7795359829787234</v>
      </c>
      <c r="U45">
        <v>59.818416314093746</v>
      </c>
      <c r="V45">
        <v>3.9404439999999998</v>
      </c>
      <c r="W45">
        <v>10.636818371002134</v>
      </c>
      <c r="X45">
        <v>34.815944405173227</v>
      </c>
      <c r="Y45">
        <v>0</v>
      </c>
      <c r="Z45">
        <v>0</v>
      </c>
      <c r="AA45">
        <v>0</v>
      </c>
      <c r="AB45">
        <v>6.9734581373450863</v>
      </c>
      <c r="AC45">
        <v>4.9954421338002541</v>
      </c>
      <c r="AD45">
        <v>0</v>
      </c>
      <c r="AE45">
        <v>25.483402297632914</v>
      </c>
      <c r="AF45">
        <v>5.9026744366469011</v>
      </c>
      <c r="AG45">
        <v>32.160725140002455</v>
      </c>
      <c r="AH45">
        <v>0</v>
      </c>
      <c r="AI45">
        <v>0</v>
      </c>
      <c r="AJ45">
        <v>0</v>
      </c>
      <c r="AK45">
        <v>29.238576884633577</v>
      </c>
      <c r="AL45">
        <v>52.398687248020643</v>
      </c>
      <c r="AM45">
        <v>8.3269438109637193</v>
      </c>
      <c r="AN45">
        <v>4.1902574480899984E-2</v>
      </c>
      <c r="AO45">
        <v>0</v>
      </c>
      <c r="AP45">
        <v>0</v>
      </c>
      <c r="AQ45">
        <v>0</v>
      </c>
      <c r="AR45">
        <v>14.771824060688401</v>
      </c>
      <c r="AS45">
        <v>13.755173881789753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2.4688503940520445</v>
      </c>
      <c r="AZ45">
        <v>0</v>
      </c>
      <c r="BA45">
        <v>0</v>
      </c>
      <c r="BB45">
        <v>2.2818080000000003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743.14711989946511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275.65936285965341</v>
      </c>
      <c r="L46">
        <v>10.639448759014126</v>
      </c>
      <c r="M46">
        <v>35.786336053024534</v>
      </c>
      <c r="N46">
        <v>30.950064295315684</v>
      </c>
      <c r="O46">
        <v>40.621539505443572</v>
      </c>
      <c r="P46">
        <v>17.409943397237274</v>
      </c>
      <c r="Q46">
        <v>5.8009636148382002</v>
      </c>
      <c r="R46">
        <v>10.718448032414912</v>
      </c>
      <c r="S46">
        <v>6.7703853092189492</v>
      </c>
      <c r="T46">
        <v>0.7795359829787234</v>
      </c>
      <c r="U46">
        <v>59.818416314093746</v>
      </c>
      <c r="V46">
        <v>4.1221549095658849</v>
      </c>
      <c r="W46">
        <v>10.636818371002134</v>
      </c>
      <c r="X46">
        <v>34.815944405173227</v>
      </c>
      <c r="Y46">
        <v>0</v>
      </c>
      <c r="Z46">
        <v>0</v>
      </c>
      <c r="AA46">
        <v>0</v>
      </c>
      <c r="AB46">
        <v>6.9734581373450863</v>
      </c>
      <c r="AC46">
        <v>4.9954421338002541</v>
      </c>
      <c r="AD46">
        <v>0</v>
      </c>
      <c r="AE46">
        <v>25.483402297632914</v>
      </c>
      <c r="AF46">
        <v>5.9026744366469011</v>
      </c>
      <c r="AG46">
        <v>32.160725140002455</v>
      </c>
      <c r="AH46">
        <v>0</v>
      </c>
      <c r="AI46">
        <v>0</v>
      </c>
      <c r="AJ46">
        <v>0</v>
      </c>
      <c r="AK46">
        <v>29.238576884633577</v>
      </c>
      <c r="AL46">
        <v>52.398687248020643</v>
      </c>
      <c r="AM46">
        <v>8.3269438109637193</v>
      </c>
      <c r="AN46">
        <v>4.1902574480899984E-2</v>
      </c>
      <c r="AO46">
        <v>0</v>
      </c>
      <c r="AP46">
        <v>0</v>
      </c>
      <c r="AQ46">
        <v>0</v>
      </c>
      <c r="AR46">
        <v>14.771824060688401</v>
      </c>
      <c r="AS46">
        <v>13.755173881789753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2.4688503940520445</v>
      </c>
      <c r="AZ46">
        <v>0</v>
      </c>
      <c r="BA46">
        <v>0</v>
      </c>
      <c r="BB46">
        <v>2.2818080000000003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743.32883080903105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275.65936285965341</v>
      </c>
      <c r="L47">
        <v>10.829604841428687</v>
      </c>
      <c r="M47">
        <v>35.786336053024534</v>
      </c>
      <c r="N47">
        <v>30.950064295315684</v>
      </c>
      <c r="O47">
        <v>40.621539505443572</v>
      </c>
      <c r="P47">
        <v>17.409943397237274</v>
      </c>
      <c r="Q47">
        <v>5.8009636148382002</v>
      </c>
      <c r="R47">
        <v>10.636961799918334</v>
      </c>
      <c r="S47">
        <v>6.7703853092189492</v>
      </c>
      <c r="T47">
        <v>0.7795359829787234</v>
      </c>
      <c r="U47">
        <v>59.818416314093746</v>
      </c>
      <c r="V47">
        <v>3.892937055135135</v>
      </c>
      <c r="W47">
        <v>10.637951629153868</v>
      </c>
      <c r="X47">
        <v>34.811218168002782</v>
      </c>
      <c r="Y47">
        <v>0</v>
      </c>
      <c r="Z47">
        <v>0</v>
      </c>
      <c r="AA47">
        <v>0</v>
      </c>
      <c r="AB47">
        <v>6.9734581373450863</v>
      </c>
      <c r="AC47">
        <v>4.9954421338002541</v>
      </c>
      <c r="AD47">
        <v>0</v>
      </c>
      <c r="AE47">
        <v>16.988935013519246</v>
      </c>
      <c r="AF47">
        <v>5.9026744366469011</v>
      </c>
      <c r="AG47">
        <v>32.160725140002455</v>
      </c>
      <c r="AH47">
        <v>0</v>
      </c>
      <c r="AI47">
        <v>0</v>
      </c>
      <c r="AJ47">
        <v>0</v>
      </c>
      <c r="AK47">
        <v>29.238576884633577</v>
      </c>
      <c r="AL47">
        <v>52.398687248020643</v>
      </c>
      <c r="AM47">
        <v>8.3269438109637193</v>
      </c>
      <c r="AN47">
        <v>4.1902574480899984E-2</v>
      </c>
      <c r="AO47">
        <v>0</v>
      </c>
      <c r="AP47">
        <v>0</v>
      </c>
      <c r="AQ47">
        <v>0</v>
      </c>
      <c r="AR47">
        <v>17.351031317844196</v>
      </c>
      <c r="AS47">
        <v>13.755173881789753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2.4688503940520445</v>
      </c>
      <c r="AZ47">
        <v>0</v>
      </c>
      <c r="BA47">
        <v>0</v>
      </c>
      <c r="BB47">
        <v>2.2818080000000003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737.28942979854173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275.65936285965341</v>
      </c>
      <c r="L48">
        <v>10.829604841428687</v>
      </c>
      <c r="M48">
        <v>35.786336053024534</v>
      </c>
      <c r="N48">
        <v>30.950064295315684</v>
      </c>
      <c r="O48">
        <v>40.621539505443572</v>
      </c>
      <c r="P48">
        <v>17.409943397237274</v>
      </c>
      <c r="Q48">
        <v>5.8009636148382002</v>
      </c>
      <c r="R48">
        <v>10.636961799918334</v>
      </c>
      <c r="S48">
        <v>6.7703853092189492</v>
      </c>
      <c r="T48">
        <v>0.7795359829787234</v>
      </c>
      <c r="U48">
        <v>59.818416314093746</v>
      </c>
      <c r="V48">
        <v>3.892937055135135</v>
      </c>
      <c r="W48">
        <v>10.636818371002134</v>
      </c>
      <c r="X48">
        <v>34.815944405173227</v>
      </c>
      <c r="Y48">
        <v>0</v>
      </c>
      <c r="Z48">
        <v>0</v>
      </c>
      <c r="AA48">
        <v>0</v>
      </c>
      <c r="AB48">
        <v>6.9734581373450863</v>
      </c>
      <c r="AC48">
        <v>4.9954421338002541</v>
      </c>
      <c r="AD48">
        <v>0</v>
      </c>
      <c r="AE48">
        <v>16.988935013519246</v>
      </c>
      <c r="AF48">
        <v>5.9026744366469011</v>
      </c>
      <c r="AG48">
        <v>32.160725140002455</v>
      </c>
      <c r="AH48">
        <v>0</v>
      </c>
      <c r="AI48">
        <v>0</v>
      </c>
      <c r="AJ48">
        <v>0</v>
      </c>
      <c r="AK48">
        <v>29.238576884633577</v>
      </c>
      <c r="AL48">
        <v>52.398687248020643</v>
      </c>
      <c r="AM48">
        <v>8.3269438109637193</v>
      </c>
      <c r="AN48">
        <v>4.1902574480899984E-2</v>
      </c>
      <c r="AO48">
        <v>0</v>
      </c>
      <c r="AP48">
        <v>0</v>
      </c>
      <c r="AQ48">
        <v>0</v>
      </c>
      <c r="AR48">
        <v>17.351031317844196</v>
      </c>
      <c r="AS48">
        <v>13.755173881789753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2.4688503940520445</v>
      </c>
      <c r="AZ48">
        <v>0</v>
      </c>
      <c r="BA48">
        <v>0</v>
      </c>
      <c r="BB48">
        <v>2.2818080000000003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737.2930227775604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275.65936285965341</v>
      </c>
      <c r="L49">
        <v>10.829604841428687</v>
      </c>
      <c r="M49">
        <v>35.786336053024534</v>
      </c>
      <c r="N49">
        <v>30.950064295315684</v>
      </c>
      <c r="O49">
        <v>40.621539505443572</v>
      </c>
      <c r="P49">
        <v>17.409943397237274</v>
      </c>
      <c r="Q49">
        <v>5.8009636148382002</v>
      </c>
      <c r="R49">
        <v>10.636961799918334</v>
      </c>
      <c r="S49">
        <v>6.7703853092189492</v>
      </c>
      <c r="T49">
        <v>0.7795359829787234</v>
      </c>
      <c r="U49">
        <v>59.818416314093746</v>
      </c>
      <c r="V49">
        <v>3.892937055135135</v>
      </c>
      <c r="W49">
        <v>10.636818371002134</v>
      </c>
      <c r="X49">
        <v>34.815944405173227</v>
      </c>
      <c r="Y49">
        <v>0</v>
      </c>
      <c r="Z49">
        <v>0</v>
      </c>
      <c r="AA49">
        <v>0</v>
      </c>
      <c r="AB49">
        <v>6.9734581373450863</v>
      </c>
      <c r="AC49">
        <v>4.9954421338002541</v>
      </c>
      <c r="AD49">
        <v>0</v>
      </c>
      <c r="AE49">
        <v>16.988935013519246</v>
      </c>
      <c r="AF49">
        <v>5.9026744366469011</v>
      </c>
      <c r="AG49">
        <v>32.160725140002455</v>
      </c>
      <c r="AH49">
        <v>0</v>
      </c>
      <c r="AI49">
        <v>0</v>
      </c>
      <c r="AJ49">
        <v>0</v>
      </c>
      <c r="AK49">
        <v>29.238576884633577</v>
      </c>
      <c r="AL49">
        <v>38.565433390791732</v>
      </c>
      <c r="AM49">
        <v>8.3269438109637193</v>
      </c>
      <c r="AN49">
        <v>4.1902574480899984E-2</v>
      </c>
      <c r="AO49">
        <v>0</v>
      </c>
      <c r="AP49">
        <v>0.32645420157415073</v>
      </c>
      <c r="AQ49">
        <v>0</v>
      </c>
      <c r="AR49">
        <v>17.351031317844196</v>
      </c>
      <c r="AS49">
        <v>13.755173881789753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2.4688503940520445</v>
      </c>
      <c r="AZ49">
        <v>0</v>
      </c>
      <c r="BA49">
        <v>0</v>
      </c>
      <c r="BB49">
        <v>2.2818080000000003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723.78622312190566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275.65936285965341</v>
      </c>
      <c r="L50">
        <v>10.829604841428687</v>
      </c>
      <c r="M50">
        <v>35.786336053024534</v>
      </c>
      <c r="N50">
        <v>30.950064295315684</v>
      </c>
      <c r="O50">
        <v>40.621539505443572</v>
      </c>
      <c r="P50">
        <v>17.409943397237274</v>
      </c>
      <c r="Q50">
        <v>5.8009636148382002</v>
      </c>
      <c r="R50">
        <v>10.636961799918334</v>
      </c>
      <c r="S50">
        <v>6.7703853092189492</v>
      </c>
      <c r="T50">
        <v>0.7795359829787234</v>
      </c>
      <c r="U50">
        <v>59.818416314093746</v>
      </c>
      <c r="V50">
        <v>3.892937055135135</v>
      </c>
      <c r="W50">
        <v>10.636818371002134</v>
      </c>
      <c r="X50">
        <v>34.815944405173227</v>
      </c>
      <c r="Y50">
        <v>0</v>
      </c>
      <c r="Z50">
        <v>0</v>
      </c>
      <c r="AA50">
        <v>0</v>
      </c>
      <c r="AB50">
        <v>6.9734581373450863</v>
      </c>
      <c r="AC50">
        <v>4.9954421338002541</v>
      </c>
      <c r="AD50">
        <v>0</v>
      </c>
      <c r="AE50">
        <v>16.988935013519246</v>
      </c>
      <c r="AF50">
        <v>5.9026744366469011</v>
      </c>
      <c r="AG50">
        <v>32.160725140002455</v>
      </c>
      <c r="AH50">
        <v>0</v>
      </c>
      <c r="AI50">
        <v>0</v>
      </c>
      <c r="AJ50">
        <v>0</v>
      </c>
      <c r="AK50">
        <v>29.238576884633577</v>
      </c>
      <c r="AL50">
        <v>38.565433390791732</v>
      </c>
      <c r="AM50">
        <v>8.3269438109637193</v>
      </c>
      <c r="AN50">
        <v>4.1902574480899984E-2</v>
      </c>
      <c r="AO50">
        <v>0</v>
      </c>
      <c r="AP50">
        <v>2.938088253355426</v>
      </c>
      <c r="AQ50">
        <v>0</v>
      </c>
      <c r="AR50">
        <v>14.771824060688401</v>
      </c>
      <c r="AS50">
        <v>13.755173881789753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2.4688503940520445</v>
      </c>
      <c r="AZ50">
        <v>0</v>
      </c>
      <c r="BA50">
        <v>0</v>
      </c>
      <c r="BB50">
        <v>2.2818080000000003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723.81864991653106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275.65936285965341</v>
      </c>
      <c r="L51">
        <v>10.829604841428687</v>
      </c>
      <c r="M51">
        <v>64.011910888770501</v>
      </c>
      <c r="N51">
        <v>53.039073155873311</v>
      </c>
      <c r="O51">
        <v>74.132356920731709</v>
      </c>
      <c r="P51">
        <v>31.430840083488455</v>
      </c>
      <c r="Q51">
        <v>5.8009636148382002</v>
      </c>
      <c r="R51">
        <v>10.636961799918334</v>
      </c>
      <c r="S51">
        <v>6.7703853092189492</v>
      </c>
      <c r="T51">
        <v>0.7795359829787234</v>
      </c>
      <c r="U51">
        <v>59.818416314093746</v>
      </c>
      <c r="V51">
        <v>3.892937055135135</v>
      </c>
      <c r="W51">
        <v>10.636818371002134</v>
      </c>
      <c r="X51">
        <v>34.815944405173227</v>
      </c>
      <c r="Y51">
        <v>0</v>
      </c>
      <c r="Z51">
        <v>0</v>
      </c>
      <c r="AA51">
        <v>5.9680204962025325</v>
      </c>
      <c r="AB51">
        <v>6.9734581373450863</v>
      </c>
      <c r="AC51">
        <v>4.9954421338002541</v>
      </c>
      <c r="AD51">
        <v>0</v>
      </c>
      <c r="AE51">
        <v>16.988935013519246</v>
      </c>
      <c r="AF51">
        <v>5.9026744366469011</v>
      </c>
      <c r="AG51">
        <v>32.160725140002455</v>
      </c>
      <c r="AH51">
        <v>0</v>
      </c>
      <c r="AI51">
        <v>0</v>
      </c>
      <c r="AJ51">
        <v>0</v>
      </c>
      <c r="AK51">
        <v>29.238576884633577</v>
      </c>
      <c r="AL51">
        <v>38.565433390791732</v>
      </c>
      <c r="AM51">
        <v>8.3269438109637193</v>
      </c>
      <c r="AN51">
        <v>4.1902574480899984E-2</v>
      </c>
      <c r="AO51">
        <v>0</v>
      </c>
      <c r="AP51">
        <v>2.938088253355426</v>
      </c>
      <c r="AQ51">
        <v>0</v>
      </c>
      <c r="AR51">
        <v>14.771824060688401</v>
      </c>
      <c r="AS51">
        <v>13.755173881789753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2.4688503940520445</v>
      </c>
      <c r="AZ51">
        <v>0</v>
      </c>
      <c r="BA51">
        <v>0</v>
      </c>
      <c r="BB51">
        <v>2.2818080000000003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827.63296821057656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275.65936285965341</v>
      </c>
      <c r="L52">
        <v>10.829604841428687</v>
      </c>
      <c r="M52">
        <v>64.011910888770501</v>
      </c>
      <c r="N52">
        <v>53.039073155873311</v>
      </c>
      <c r="O52">
        <v>74.132356920731709</v>
      </c>
      <c r="P52">
        <v>31.430934774353677</v>
      </c>
      <c r="Q52">
        <v>5.8009636148382002</v>
      </c>
      <c r="R52">
        <v>10.636961799918334</v>
      </c>
      <c r="S52">
        <v>6.7703853092189492</v>
      </c>
      <c r="T52">
        <v>0.7795359829787234</v>
      </c>
      <c r="U52">
        <v>59.818416314093746</v>
      </c>
      <c r="V52">
        <v>3.892937055135135</v>
      </c>
      <c r="W52">
        <v>10.636818371002134</v>
      </c>
      <c r="X52">
        <v>34.815944405173227</v>
      </c>
      <c r="Y52">
        <v>0</v>
      </c>
      <c r="Z52">
        <v>0</v>
      </c>
      <c r="AA52">
        <v>5.9680204962025325</v>
      </c>
      <c r="AB52">
        <v>6.9734581373450863</v>
      </c>
      <c r="AC52">
        <v>4.9954421338002541</v>
      </c>
      <c r="AD52">
        <v>0</v>
      </c>
      <c r="AE52">
        <v>16.988935013519246</v>
      </c>
      <c r="AF52">
        <v>5.9026744366469011</v>
      </c>
      <c r="AG52">
        <v>32.160725140002455</v>
      </c>
      <c r="AH52">
        <v>0</v>
      </c>
      <c r="AI52">
        <v>0</v>
      </c>
      <c r="AJ52">
        <v>0</v>
      </c>
      <c r="AK52">
        <v>29.238576884633577</v>
      </c>
      <c r="AL52">
        <v>38.565433390791732</v>
      </c>
      <c r="AM52">
        <v>8.3269438109637193</v>
      </c>
      <c r="AN52">
        <v>4.1902574480899984E-2</v>
      </c>
      <c r="AO52">
        <v>0</v>
      </c>
      <c r="AP52">
        <v>2.938088253355426</v>
      </c>
      <c r="AQ52">
        <v>0</v>
      </c>
      <c r="AR52">
        <v>14.771824060688401</v>
      </c>
      <c r="AS52">
        <v>13.755173881789753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2.4688503940520445</v>
      </c>
      <c r="AZ52">
        <v>0</v>
      </c>
      <c r="BA52">
        <v>0</v>
      </c>
      <c r="BB52">
        <v>2.2818080000000003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827.6330629014418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275.65936285965341</v>
      </c>
      <c r="L53">
        <v>10.829604841428687</v>
      </c>
      <c r="M53">
        <v>64.011910888770501</v>
      </c>
      <c r="N53">
        <v>53.039073155873311</v>
      </c>
      <c r="O53">
        <v>74.132356920731709</v>
      </c>
      <c r="P53">
        <v>31.430934774353677</v>
      </c>
      <c r="Q53">
        <v>5.8009636148382002</v>
      </c>
      <c r="R53">
        <v>10.636961799918334</v>
      </c>
      <c r="S53">
        <v>6.7703853092189492</v>
      </c>
      <c r="T53">
        <v>0.7795359829787234</v>
      </c>
      <c r="U53">
        <v>59.818416314093746</v>
      </c>
      <c r="V53">
        <v>3.892937055135135</v>
      </c>
      <c r="W53">
        <v>10.636818371002134</v>
      </c>
      <c r="X53">
        <v>34.815944405173227</v>
      </c>
      <c r="Y53">
        <v>0</v>
      </c>
      <c r="Z53">
        <v>0</v>
      </c>
      <c r="AA53">
        <v>11.936040992405065</v>
      </c>
      <c r="AB53">
        <v>6.9734581373450863</v>
      </c>
      <c r="AC53">
        <v>4.9954421338002541</v>
      </c>
      <c r="AD53">
        <v>0</v>
      </c>
      <c r="AE53">
        <v>16.988935013519246</v>
      </c>
      <c r="AF53">
        <v>5.9026744366469011</v>
      </c>
      <c r="AG53">
        <v>32.160725140002455</v>
      </c>
      <c r="AH53">
        <v>0</v>
      </c>
      <c r="AI53">
        <v>0</v>
      </c>
      <c r="AJ53">
        <v>0</v>
      </c>
      <c r="AK53">
        <v>29.238576884633577</v>
      </c>
      <c r="AL53">
        <v>38.565433390791732</v>
      </c>
      <c r="AM53">
        <v>8.3269438109637193</v>
      </c>
      <c r="AN53">
        <v>4.1902574480899984E-2</v>
      </c>
      <c r="AO53">
        <v>0</v>
      </c>
      <c r="AP53">
        <v>2.938088253355426</v>
      </c>
      <c r="AQ53">
        <v>0</v>
      </c>
      <c r="AR53">
        <v>14.771824060688401</v>
      </c>
      <c r="AS53">
        <v>13.755173881789753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2.4688503940520445</v>
      </c>
      <c r="AZ53">
        <v>0</v>
      </c>
      <c r="BA53">
        <v>0</v>
      </c>
      <c r="BB53">
        <v>2.2818080000000003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833.6010833976444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275.65936285965341</v>
      </c>
      <c r="L54">
        <v>10.829604841428687</v>
      </c>
      <c r="M54">
        <v>64.011910888770501</v>
      </c>
      <c r="N54">
        <v>53.039073155873311</v>
      </c>
      <c r="O54">
        <v>74.132356920731709</v>
      </c>
      <c r="P54">
        <v>31.430934774353677</v>
      </c>
      <c r="Q54">
        <v>5.8009636148382002</v>
      </c>
      <c r="R54">
        <v>10.636961799918334</v>
      </c>
      <c r="S54">
        <v>6.7703853092189492</v>
      </c>
      <c r="T54">
        <v>0.7795359829787234</v>
      </c>
      <c r="U54">
        <v>59.818416314093746</v>
      </c>
      <c r="V54">
        <v>3.892937055135135</v>
      </c>
      <c r="W54">
        <v>10.636818371002134</v>
      </c>
      <c r="X54">
        <v>34.815944405173227</v>
      </c>
      <c r="Y54">
        <v>0</v>
      </c>
      <c r="Z54">
        <v>0</v>
      </c>
      <c r="AA54">
        <v>11.936040992405065</v>
      </c>
      <c r="AB54">
        <v>6.9734581373450863</v>
      </c>
      <c r="AC54">
        <v>4.9954421338002541</v>
      </c>
      <c r="AD54">
        <v>0</v>
      </c>
      <c r="AE54">
        <v>16.988935013519246</v>
      </c>
      <c r="AF54">
        <v>5.9026744366469011</v>
      </c>
      <c r="AG54">
        <v>32.160725140002455</v>
      </c>
      <c r="AH54">
        <v>0</v>
      </c>
      <c r="AI54">
        <v>0</v>
      </c>
      <c r="AJ54">
        <v>0</v>
      </c>
      <c r="AK54">
        <v>29.238576884633577</v>
      </c>
      <c r="AL54">
        <v>38.565433390791732</v>
      </c>
      <c r="AM54">
        <v>8.3269438109637193</v>
      </c>
      <c r="AN54">
        <v>4.1902574480899984E-2</v>
      </c>
      <c r="AO54">
        <v>0</v>
      </c>
      <c r="AP54">
        <v>0</v>
      </c>
      <c r="AQ54">
        <v>0</v>
      </c>
      <c r="AR54">
        <v>17.351031317844196</v>
      </c>
      <c r="AS54">
        <v>13.755173881789753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2.4688503940520445</v>
      </c>
      <c r="AZ54">
        <v>0</v>
      </c>
      <c r="BA54">
        <v>0</v>
      </c>
      <c r="BB54">
        <v>2.2818080000000003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833.24220240144484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275.65936285965341</v>
      </c>
      <c r="L55">
        <v>10.829604841428687</v>
      </c>
      <c r="M55">
        <v>64.011910888770501</v>
      </c>
      <c r="N55">
        <v>53.039073155873311</v>
      </c>
      <c r="O55">
        <v>74.132356920731709</v>
      </c>
      <c r="P55">
        <v>31.430934774353677</v>
      </c>
      <c r="Q55">
        <v>5.8009636148382002</v>
      </c>
      <c r="R55">
        <v>10.636961799918334</v>
      </c>
      <c r="S55">
        <v>6.7703853092189492</v>
      </c>
      <c r="T55">
        <v>0.7795359829787234</v>
      </c>
      <c r="U55">
        <v>59.818416314093746</v>
      </c>
      <c r="V55">
        <v>3.892937055135135</v>
      </c>
      <c r="W55">
        <v>10.636818371002134</v>
      </c>
      <c r="X55">
        <v>34.811218168002782</v>
      </c>
      <c r="Y55">
        <v>0</v>
      </c>
      <c r="Z55">
        <v>0</v>
      </c>
      <c r="AA55">
        <v>11.936040992405065</v>
      </c>
      <c r="AB55">
        <v>6.9734581373450863</v>
      </c>
      <c r="AC55">
        <v>4.9954421338002541</v>
      </c>
      <c r="AD55">
        <v>0</v>
      </c>
      <c r="AE55">
        <v>16.988935013519246</v>
      </c>
      <c r="AF55">
        <v>0</v>
      </c>
      <c r="AG55">
        <v>32.160725140002455</v>
      </c>
      <c r="AH55">
        <v>0</v>
      </c>
      <c r="AI55">
        <v>0</v>
      </c>
      <c r="AJ55">
        <v>0</v>
      </c>
      <c r="AK55">
        <v>29.238576884633577</v>
      </c>
      <c r="AL55">
        <v>50.3027394</v>
      </c>
      <c r="AM55">
        <v>8.3269438109637193</v>
      </c>
      <c r="AN55">
        <v>4.1902574480899984E-2</v>
      </c>
      <c r="AO55">
        <v>0</v>
      </c>
      <c r="AP55">
        <v>0</v>
      </c>
      <c r="AQ55">
        <v>0</v>
      </c>
      <c r="AR55">
        <v>17.351031317844196</v>
      </c>
      <c r="AS55">
        <v>13.755173881789753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2.4688503940520445</v>
      </c>
      <c r="AZ55">
        <v>0</v>
      </c>
      <c r="BA55">
        <v>0</v>
      </c>
      <c r="BB55">
        <v>2.2818080000000003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839.07210773683573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275.65936285965341</v>
      </c>
      <c r="L56">
        <v>10.829604841428687</v>
      </c>
      <c r="M56">
        <v>64.011910888770501</v>
      </c>
      <c r="N56">
        <v>53.039073155873311</v>
      </c>
      <c r="O56">
        <v>74.132356920731709</v>
      </c>
      <c r="P56">
        <v>31.430934774353677</v>
      </c>
      <c r="Q56">
        <v>5.8009636148382002</v>
      </c>
      <c r="R56">
        <v>10.636961799918334</v>
      </c>
      <c r="S56">
        <v>6.7703853092189492</v>
      </c>
      <c r="T56">
        <v>0.7795359829787234</v>
      </c>
      <c r="U56">
        <v>59.818416314093746</v>
      </c>
      <c r="V56">
        <v>3.892937055135135</v>
      </c>
      <c r="W56">
        <v>10.637951629153868</v>
      </c>
      <c r="X56">
        <v>34.811218168002782</v>
      </c>
      <c r="Y56">
        <v>0</v>
      </c>
      <c r="Z56">
        <v>0</v>
      </c>
      <c r="AA56">
        <v>13.758931700000003</v>
      </c>
      <c r="AB56">
        <v>6.9734581373450863</v>
      </c>
      <c r="AC56">
        <v>0</v>
      </c>
      <c r="AD56">
        <v>0</v>
      </c>
      <c r="AE56">
        <v>16.988935013519246</v>
      </c>
      <c r="AF56">
        <v>0</v>
      </c>
      <c r="AG56">
        <v>32.160725140002455</v>
      </c>
      <c r="AH56">
        <v>0</v>
      </c>
      <c r="AI56">
        <v>0</v>
      </c>
      <c r="AJ56">
        <v>0</v>
      </c>
      <c r="AK56">
        <v>29.238576884633577</v>
      </c>
      <c r="AL56">
        <v>50.3027394</v>
      </c>
      <c r="AM56">
        <v>8.3269438109637193</v>
      </c>
      <c r="AN56">
        <v>4.1902574480899984E-2</v>
      </c>
      <c r="AO56">
        <v>0</v>
      </c>
      <c r="AP56">
        <v>0</v>
      </c>
      <c r="AQ56">
        <v>0</v>
      </c>
      <c r="AR56">
        <v>17.351031317844196</v>
      </c>
      <c r="AS56">
        <v>13.755173881789753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2.4688503940520445</v>
      </c>
      <c r="AZ56">
        <v>0</v>
      </c>
      <c r="BA56">
        <v>0</v>
      </c>
      <c r="BB56">
        <v>2.2818080000000003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835.90068956878213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275.65936285965341</v>
      </c>
      <c r="L57">
        <v>10.829604841428687</v>
      </c>
      <c r="M57">
        <v>64.011910888770501</v>
      </c>
      <c r="N57">
        <v>53.039073155873311</v>
      </c>
      <c r="O57">
        <v>74.132356920731709</v>
      </c>
      <c r="P57">
        <v>31.430934774353677</v>
      </c>
      <c r="Q57">
        <v>5.8009636148382002</v>
      </c>
      <c r="R57">
        <v>10.636961799918334</v>
      </c>
      <c r="S57">
        <v>6.7703853092189492</v>
      </c>
      <c r="T57">
        <v>0.7795359829787234</v>
      </c>
      <c r="U57">
        <v>59.818416314093746</v>
      </c>
      <c r="V57">
        <v>3.892937055135135</v>
      </c>
      <c r="W57">
        <v>10.636818371002134</v>
      </c>
      <c r="X57">
        <v>34.815944405173227</v>
      </c>
      <c r="Y57">
        <v>0</v>
      </c>
      <c r="Z57">
        <v>0</v>
      </c>
      <c r="AA57">
        <v>17.904061488607603</v>
      </c>
      <c r="AB57">
        <v>6.9734581373450863</v>
      </c>
      <c r="AC57">
        <v>0</v>
      </c>
      <c r="AD57">
        <v>0</v>
      </c>
      <c r="AE57">
        <v>16.988935013519246</v>
      </c>
      <c r="AF57">
        <v>0</v>
      </c>
      <c r="AG57">
        <v>32.160725140002455</v>
      </c>
      <c r="AH57">
        <v>0</v>
      </c>
      <c r="AI57">
        <v>0</v>
      </c>
      <c r="AJ57">
        <v>0</v>
      </c>
      <c r="AK57">
        <v>29.238576884633577</v>
      </c>
      <c r="AL57">
        <v>55.333013190791732</v>
      </c>
      <c r="AM57">
        <v>8.3269438109637193</v>
      </c>
      <c r="AN57">
        <v>4.1902574480899984E-2</v>
      </c>
      <c r="AO57">
        <v>0</v>
      </c>
      <c r="AP57">
        <v>0</v>
      </c>
      <c r="AQ57">
        <v>0</v>
      </c>
      <c r="AR57">
        <v>15.006297367844198</v>
      </c>
      <c r="AS57">
        <v>16.308134007563634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2.4688503940520445</v>
      </c>
      <c r="AZ57">
        <v>0</v>
      </c>
      <c r="BA57">
        <v>0</v>
      </c>
      <c r="BB57">
        <v>2.2818080000000003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845.28791230297395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275.65936285965341</v>
      </c>
      <c r="L58">
        <v>10.829604841428687</v>
      </c>
      <c r="M58">
        <v>64.011910888770501</v>
      </c>
      <c r="N58">
        <v>53.039073155873311</v>
      </c>
      <c r="O58">
        <v>74.132356920731709</v>
      </c>
      <c r="P58">
        <v>31.430934774353677</v>
      </c>
      <c r="Q58">
        <v>5.8009636148382002</v>
      </c>
      <c r="R58">
        <v>10.636961799918334</v>
      </c>
      <c r="S58">
        <v>6.7703853092189492</v>
      </c>
      <c r="T58">
        <v>0.7795359829787234</v>
      </c>
      <c r="U58">
        <v>59.818416314093746</v>
      </c>
      <c r="V58">
        <v>3.892937055135135</v>
      </c>
      <c r="W58">
        <v>10.636818371002134</v>
      </c>
      <c r="X58">
        <v>34.815944405173227</v>
      </c>
      <c r="Y58">
        <v>0</v>
      </c>
      <c r="Z58">
        <v>0</v>
      </c>
      <c r="AA58">
        <v>17.904061488607603</v>
      </c>
      <c r="AB58">
        <v>6.9734581373450863</v>
      </c>
      <c r="AC58">
        <v>0</v>
      </c>
      <c r="AD58">
        <v>0</v>
      </c>
      <c r="AE58">
        <v>16.988935013519246</v>
      </c>
      <c r="AF58">
        <v>0</v>
      </c>
      <c r="AG58">
        <v>32.160725140002455</v>
      </c>
      <c r="AH58">
        <v>0</v>
      </c>
      <c r="AI58">
        <v>0</v>
      </c>
      <c r="AJ58">
        <v>0</v>
      </c>
      <c r="AK58">
        <v>29.238576884633577</v>
      </c>
      <c r="AL58">
        <v>57.269668536833031</v>
      </c>
      <c r="AM58">
        <v>8.3269438109637193</v>
      </c>
      <c r="AN58">
        <v>4.1902574480899984E-2</v>
      </c>
      <c r="AO58">
        <v>0</v>
      </c>
      <c r="AP58">
        <v>0</v>
      </c>
      <c r="AQ58">
        <v>0</v>
      </c>
      <c r="AR58">
        <v>15.006297367844198</v>
      </c>
      <c r="AS58">
        <v>16.308134007563634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2.4688503940520445</v>
      </c>
      <c r="AZ58">
        <v>0</v>
      </c>
      <c r="BA58">
        <v>0</v>
      </c>
      <c r="BB58">
        <v>2.2818080000000003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847.22456764901528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275.65936285965341</v>
      </c>
      <c r="L59">
        <v>10.829604841428687</v>
      </c>
      <c r="M59">
        <v>64.011910888770501</v>
      </c>
      <c r="N59">
        <v>53.039073155873311</v>
      </c>
      <c r="O59">
        <v>74.132356920731709</v>
      </c>
      <c r="P59">
        <v>31.430934774353677</v>
      </c>
      <c r="Q59">
        <v>5.8009636148382002</v>
      </c>
      <c r="R59">
        <v>10.636961799918334</v>
      </c>
      <c r="S59">
        <v>6.7703853092189492</v>
      </c>
      <c r="T59">
        <v>0.7795359829787234</v>
      </c>
      <c r="U59">
        <v>59.818416314093746</v>
      </c>
      <c r="V59">
        <v>3.892937055135135</v>
      </c>
      <c r="W59">
        <v>10.636818371002134</v>
      </c>
      <c r="X59">
        <v>34.815944405173227</v>
      </c>
      <c r="Y59">
        <v>0</v>
      </c>
      <c r="Z59">
        <v>0</v>
      </c>
      <c r="AA59">
        <v>17.904061488607603</v>
      </c>
      <c r="AB59">
        <v>6.9734581373450863</v>
      </c>
      <c r="AC59">
        <v>0</v>
      </c>
      <c r="AD59">
        <v>0</v>
      </c>
      <c r="AE59">
        <v>16.988935013519246</v>
      </c>
      <c r="AF59">
        <v>0</v>
      </c>
      <c r="AG59">
        <v>32.160725140002455</v>
      </c>
      <c r="AH59">
        <v>0</v>
      </c>
      <c r="AI59">
        <v>0</v>
      </c>
      <c r="AJ59">
        <v>0</v>
      </c>
      <c r="AK59">
        <v>29.238576884633577</v>
      </c>
      <c r="AL59">
        <v>57.269668536833031</v>
      </c>
      <c r="AM59">
        <v>8.3269438109637193</v>
      </c>
      <c r="AN59">
        <v>4.1902574480899984E-2</v>
      </c>
      <c r="AO59">
        <v>0</v>
      </c>
      <c r="AP59">
        <v>0</v>
      </c>
      <c r="AQ59">
        <v>0</v>
      </c>
      <c r="AR59">
        <v>15.006297367844198</v>
      </c>
      <c r="AS59">
        <v>16.308134007563634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2.4688503940520445</v>
      </c>
      <c r="AZ59">
        <v>0</v>
      </c>
      <c r="BA59">
        <v>0</v>
      </c>
      <c r="BB59">
        <v>2.2818080000000003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847.22456764901528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275.65936285965341</v>
      </c>
      <c r="L60">
        <v>10.829604841428687</v>
      </c>
      <c r="M60">
        <v>64.011910888770501</v>
      </c>
      <c r="N60">
        <v>53.039073155873311</v>
      </c>
      <c r="O60">
        <v>74.132356920731709</v>
      </c>
      <c r="P60">
        <v>31.430934774353677</v>
      </c>
      <c r="Q60">
        <v>5.8009636148382002</v>
      </c>
      <c r="R60">
        <v>10.636949515511549</v>
      </c>
      <c r="S60">
        <v>6.7703853092189492</v>
      </c>
      <c r="T60">
        <v>0.7795359829787234</v>
      </c>
      <c r="U60">
        <v>59.818416314093746</v>
      </c>
      <c r="V60">
        <v>3.892937055135135</v>
      </c>
      <c r="W60">
        <v>10.636818371002134</v>
      </c>
      <c r="X60">
        <v>34.815944405173227</v>
      </c>
      <c r="Y60">
        <v>0</v>
      </c>
      <c r="Z60">
        <v>0</v>
      </c>
      <c r="AA60">
        <v>17.904061488607603</v>
      </c>
      <c r="AB60">
        <v>6.9734581373450863</v>
      </c>
      <c r="AC60">
        <v>0</v>
      </c>
      <c r="AD60">
        <v>0</v>
      </c>
      <c r="AE60">
        <v>16.988935013519246</v>
      </c>
      <c r="AF60">
        <v>0</v>
      </c>
      <c r="AG60">
        <v>32.160725140002455</v>
      </c>
      <c r="AH60">
        <v>0</v>
      </c>
      <c r="AI60">
        <v>0</v>
      </c>
      <c r="AJ60">
        <v>0</v>
      </c>
      <c r="AK60">
        <v>29.238576884633577</v>
      </c>
      <c r="AL60">
        <v>57.269668536833031</v>
      </c>
      <c r="AM60">
        <v>8.3269438109637193</v>
      </c>
      <c r="AN60">
        <v>4.1902574480899984E-2</v>
      </c>
      <c r="AO60">
        <v>0</v>
      </c>
      <c r="AP60">
        <v>0</v>
      </c>
      <c r="AQ60">
        <v>0</v>
      </c>
      <c r="AR60">
        <v>15.006297367844198</v>
      </c>
      <c r="AS60">
        <v>16.308134007563634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2.4688503940520445</v>
      </c>
      <c r="AZ60">
        <v>0</v>
      </c>
      <c r="BA60">
        <v>0</v>
      </c>
      <c r="BB60">
        <v>2.2818080000000003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847.22455536460848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275.65936285965341</v>
      </c>
      <c r="L61">
        <v>10.829604841428687</v>
      </c>
      <c r="M61">
        <v>64.011910888770501</v>
      </c>
      <c r="N61">
        <v>53.039073155873311</v>
      </c>
      <c r="O61">
        <v>74.132356920731709</v>
      </c>
      <c r="P61">
        <v>31.430934774353677</v>
      </c>
      <c r="Q61">
        <v>5.7996547530468243</v>
      </c>
      <c r="R61">
        <v>11.570818613224564</v>
      </c>
      <c r="S61">
        <v>6.7694286261780103</v>
      </c>
      <c r="T61">
        <v>0.7795359829787234</v>
      </c>
      <c r="U61">
        <v>59.818416314093746</v>
      </c>
      <c r="V61">
        <v>3.799783097345133</v>
      </c>
      <c r="W61">
        <v>17.367145980788674</v>
      </c>
      <c r="X61">
        <v>62.734108469729911</v>
      </c>
      <c r="Y61">
        <v>0</v>
      </c>
      <c r="Z61">
        <v>0</v>
      </c>
      <c r="AA61">
        <v>17.904061488607603</v>
      </c>
      <c r="AB61">
        <v>6.9734581373450863</v>
      </c>
      <c r="AC61">
        <v>0</v>
      </c>
      <c r="AD61">
        <v>0</v>
      </c>
      <c r="AE61">
        <v>16.988935013519246</v>
      </c>
      <c r="AF61">
        <v>0</v>
      </c>
      <c r="AG61">
        <v>32.160725140002455</v>
      </c>
      <c r="AH61">
        <v>0</v>
      </c>
      <c r="AI61">
        <v>0</v>
      </c>
      <c r="AJ61">
        <v>0</v>
      </c>
      <c r="AK61">
        <v>29.238576884633577</v>
      </c>
      <c r="AL61">
        <v>57.269668536833031</v>
      </c>
      <c r="AM61">
        <v>8.3269438109637193</v>
      </c>
      <c r="AN61">
        <v>4.1902574480899984E-2</v>
      </c>
      <c r="AO61">
        <v>0</v>
      </c>
      <c r="AP61">
        <v>0.9249537907207952</v>
      </c>
      <c r="AQ61">
        <v>0</v>
      </c>
      <c r="AR61">
        <v>15.006297367844198</v>
      </c>
      <c r="AS61">
        <v>13.755173881789753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2.4688503940520445</v>
      </c>
      <c r="AZ61">
        <v>0</v>
      </c>
      <c r="BA61">
        <v>0</v>
      </c>
      <c r="BB61">
        <v>2.2818080000000003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881.08349029898932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275.65936285965341</v>
      </c>
      <c r="L62">
        <v>10.829604841428687</v>
      </c>
      <c r="M62">
        <v>64.011910888770501</v>
      </c>
      <c r="N62">
        <v>53.039073155873311</v>
      </c>
      <c r="O62">
        <v>74.132356920731709</v>
      </c>
      <c r="P62">
        <v>31.430934774353677</v>
      </c>
      <c r="Q62">
        <v>5.7996547530468243</v>
      </c>
      <c r="R62">
        <v>12.800554849785408</v>
      </c>
      <c r="S62">
        <v>6.7694286261780103</v>
      </c>
      <c r="T62">
        <v>0.7795359829787234</v>
      </c>
      <c r="U62">
        <v>59.818416314093746</v>
      </c>
      <c r="V62">
        <v>3.799783097345133</v>
      </c>
      <c r="W62">
        <v>17.367145980788674</v>
      </c>
      <c r="X62">
        <v>62.989527156359316</v>
      </c>
      <c r="Y62">
        <v>0</v>
      </c>
      <c r="Z62">
        <v>0</v>
      </c>
      <c r="AA62">
        <v>17.904061488607603</v>
      </c>
      <c r="AB62">
        <v>6.9734581373450863</v>
      </c>
      <c r="AC62">
        <v>0</v>
      </c>
      <c r="AD62">
        <v>0</v>
      </c>
      <c r="AE62">
        <v>16.988935013519246</v>
      </c>
      <c r="AF62">
        <v>0</v>
      </c>
      <c r="AG62">
        <v>32.160725140002455</v>
      </c>
      <c r="AH62">
        <v>0</v>
      </c>
      <c r="AI62">
        <v>0</v>
      </c>
      <c r="AJ62">
        <v>0</v>
      </c>
      <c r="AK62">
        <v>29.238576884633577</v>
      </c>
      <c r="AL62">
        <v>57.269668536833031</v>
      </c>
      <c r="AM62">
        <v>8.3269438109637193</v>
      </c>
      <c r="AN62">
        <v>4.1902574480899984E-2</v>
      </c>
      <c r="AO62">
        <v>0</v>
      </c>
      <c r="AP62">
        <v>0.9249537907207952</v>
      </c>
      <c r="AQ62">
        <v>0</v>
      </c>
      <c r="AR62">
        <v>15.006297367844198</v>
      </c>
      <c r="AS62">
        <v>13.755173881789753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2.4688503940520445</v>
      </c>
      <c r="AZ62">
        <v>0</v>
      </c>
      <c r="BA62">
        <v>0</v>
      </c>
      <c r="BB62">
        <v>2.2818080000000003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882.5686452221795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275.65936285965341</v>
      </c>
      <c r="L63">
        <v>10.639463405706019</v>
      </c>
      <c r="M63">
        <v>64.011910888770501</v>
      </c>
      <c r="N63">
        <v>53.039073155873311</v>
      </c>
      <c r="O63">
        <v>74.132356920731709</v>
      </c>
      <c r="P63">
        <v>30.039802593666593</v>
      </c>
      <c r="Q63">
        <v>5.7996547530468243</v>
      </c>
      <c r="R63">
        <v>14.577932257741633</v>
      </c>
      <c r="S63">
        <v>6.7694286261780103</v>
      </c>
      <c r="T63">
        <v>1.4192111638795983</v>
      </c>
      <c r="U63">
        <v>59.818416314093746</v>
      </c>
      <c r="V63">
        <v>3.9741695991140644</v>
      </c>
      <c r="W63">
        <v>19.706728175133691</v>
      </c>
      <c r="X63">
        <v>62.989527156359316</v>
      </c>
      <c r="Y63">
        <v>0</v>
      </c>
      <c r="Z63">
        <v>0</v>
      </c>
      <c r="AA63">
        <v>17.904061488607603</v>
      </c>
      <c r="AB63">
        <v>6.9734581373450863</v>
      </c>
      <c r="AC63">
        <v>0</v>
      </c>
      <c r="AD63">
        <v>0</v>
      </c>
      <c r="AE63">
        <v>16.988935013519246</v>
      </c>
      <c r="AF63">
        <v>0</v>
      </c>
      <c r="AG63">
        <v>32.160725140002455</v>
      </c>
      <c r="AH63">
        <v>0</v>
      </c>
      <c r="AI63">
        <v>0</v>
      </c>
      <c r="AJ63">
        <v>0</v>
      </c>
      <c r="AK63">
        <v>29.238576884633577</v>
      </c>
      <c r="AL63">
        <v>57.269668536833031</v>
      </c>
      <c r="AM63">
        <v>8.3269438109637193</v>
      </c>
      <c r="AN63">
        <v>4.1902574480899984E-2</v>
      </c>
      <c r="AO63">
        <v>0</v>
      </c>
      <c r="AP63">
        <v>0</v>
      </c>
      <c r="AQ63">
        <v>0</v>
      </c>
      <c r="AR63">
        <v>17.351031317844196</v>
      </c>
      <c r="AS63">
        <v>13.755173881789753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2.4688503940520445</v>
      </c>
      <c r="AZ63">
        <v>0</v>
      </c>
      <c r="BA63">
        <v>0</v>
      </c>
      <c r="BB63">
        <v>2.4608586254826257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887.51722367550269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275.65936285965341</v>
      </c>
      <c r="L64">
        <v>10.639531976433895</v>
      </c>
      <c r="M64">
        <v>64.011910888770501</v>
      </c>
      <c r="N64">
        <v>53.039073155873311</v>
      </c>
      <c r="O64">
        <v>74.132356920731709</v>
      </c>
      <c r="P64">
        <v>30.039802593666593</v>
      </c>
      <c r="Q64">
        <v>5.7996547530468243</v>
      </c>
      <c r="R64">
        <v>14.577932257741633</v>
      </c>
      <c r="S64">
        <v>6.7694286261780103</v>
      </c>
      <c r="T64">
        <v>1.4192111638795983</v>
      </c>
      <c r="U64">
        <v>59.818416314093746</v>
      </c>
      <c r="V64">
        <v>3.9741695991140644</v>
      </c>
      <c r="W64">
        <v>19.706728175133691</v>
      </c>
      <c r="X64">
        <v>62.989527156359316</v>
      </c>
      <c r="Y64">
        <v>0</v>
      </c>
      <c r="Z64">
        <v>0</v>
      </c>
      <c r="AA64">
        <v>17.904061488607603</v>
      </c>
      <c r="AB64">
        <v>6.9734581373450863</v>
      </c>
      <c r="AC64">
        <v>0</v>
      </c>
      <c r="AD64">
        <v>0</v>
      </c>
      <c r="AE64">
        <v>16.988935013519246</v>
      </c>
      <c r="AF64">
        <v>0</v>
      </c>
      <c r="AG64">
        <v>32.160725140002455</v>
      </c>
      <c r="AH64">
        <v>0</v>
      </c>
      <c r="AI64">
        <v>0</v>
      </c>
      <c r="AJ64">
        <v>0</v>
      </c>
      <c r="AK64">
        <v>29.238576884633577</v>
      </c>
      <c r="AL64">
        <v>57.269668536833031</v>
      </c>
      <c r="AM64">
        <v>8.3269438109637193</v>
      </c>
      <c r="AN64">
        <v>4.1902574480899984E-2</v>
      </c>
      <c r="AO64">
        <v>0</v>
      </c>
      <c r="AP64">
        <v>0</v>
      </c>
      <c r="AQ64">
        <v>0</v>
      </c>
      <c r="AR64">
        <v>17.351031317844196</v>
      </c>
      <c r="AS64">
        <v>13.755173881789753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2.4688503940520445</v>
      </c>
      <c r="AZ64">
        <v>0</v>
      </c>
      <c r="BA64">
        <v>0</v>
      </c>
      <c r="BB64">
        <v>2.4608586254826257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887.51729224623045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280.45982156925805</v>
      </c>
      <c r="L65">
        <v>17.550156722208406</v>
      </c>
      <c r="M65">
        <v>64.011910888770501</v>
      </c>
      <c r="N65">
        <v>53.039073155873311</v>
      </c>
      <c r="O65">
        <v>74.132356920731709</v>
      </c>
      <c r="P65">
        <v>30.039802593666593</v>
      </c>
      <c r="Q65">
        <v>9.6385155491507977</v>
      </c>
      <c r="R65">
        <v>14.098000331560836</v>
      </c>
      <c r="S65">
        <v>11.787190343283582</v>
      </c>
      <c r="T65">
        <v>1.4192111638795983</v>
      </c>
      <c r="U65">
        <v>59.818416314093746</v>
      </c>
      <c r="V65">
        <v>4.3113900958205917</v>
      </c>
      <c r="W65">
        <v>19.706728175133691</v>
      </c>
      <c r="X65">
        <v>62.989527156359316</v>
      </c>
      <c r="Y65">
        <v>0</v>
      </c>
      <c r="Z65">
        <v>0</v>
      </c>
      <c r="AA65">
        <v>17.904061488607603</v>
      </c>
      <c r="AB65">
        <v>1.7645390601490851</v>
      </c>
      <c r="AC65">
        <v>0</v>
      </c>
      <c r="AD65">
        <v>0</v>
      </c>
      <c r="AE65">
        <v>16.988935013519246</v>
      </c>
      <c r="AF65">
        <v>0</v>
      </c>
      <c r="AG65">
        <v>32.160725140002455</v>
      </c>
      <c r="AH65">
        <v>0</v>
      </c>
      <c r="AI65">
        <v>0</v>
      </c>
      <c r="AJ65">
        <v>0</v>
      </c>
      <c r="AK65">
        <v>29.238576884633577</v>
      </c>
      <c r="AL65">
        <v>57.269668536833031</v>
      </c>
      <c r="AM65">
        <v>8.3269438109637193</v>
      </c>
      <c r="AN65">
        <v>4.1902574480899984E-2</v>
      </c>
      <c r="AO65">
        <v>0</v>
      </c>
      <c r="AP65">
        <v>0</v>
      </c>
      <c r="AQ65">
        <v>0</v>
      </c>
      <c r="AR65">
        <v>17.351031317844196</v>
      </c>
      <c r="AS65">
        <v>15.130691225464393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2.4688503940520445</v>
      </c>
      <c r="AZ65">
        <v>0</v>
      </c>
      <c r="BA65">
        <v>0</v>
      </c>
      <c r="BB65">
        <v>2.4608586254826257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904.10888505182356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319.14292053458172</v>
      </c>
      <c r="L66">
        <v>17.549971806140185</v>
      </c>
      <c r="M66">
        <v>64.011910888770501</v>
      </c>
      <c r="N66">
        <v>53.039073155873311</v>
      </c>
      <c r="O66">
        <v>74.132356920731709</v>
      </c>
      <c r="P66">
        <v>30.039802593666593</v>
      </c>
      <c r="Q66">
        <v>9.6385155491507977</v>
      </c>
      <c r="R66">
        <v>11.974398710176994</v>
      </c>
      <c r="S66">
        <v>11.787190343283582</v>
      </c>
      <c r="T66">
        <v>1.4192111638795983</v>
      </c>
      <c r="U66">
        <v>59.818416314093746</v>
      </c>
      <c r="V66">
        <v>4.3113900958205917</v>
      </c>
      <c r="W66">
        <v>19.706728175133691</v>
      </c>
      <c r="X66">
        <v>62.989527156359316</v>
      </c>
      <c r="Y66">
        <v>0</v>
      </c>
      <c r="Z66">
        <v>0</v>
      </c>
      <c r="AA66">
        <v>17.904061488607603</v>
      </c>
      <c r="AB66">
        <v>1.7645390601490851</v>
      </c>
      <c r="AC66">
        <v>0</v>
      </c>
      <c r="AD66">
        <v>0</v>
      </c>
      <c r="AE66">
        <v>16.988935013519246</v>
      </c>
      <c r="AF66">
        <v>0</v>
      </c>
      <c r="AG66">
        <v>32.160725140002455</v>
      </c>
      <c r="AH66">
        <v>0</v>
      </c>
      <c r="AI66">
        <v>0</v>
      </c>
      <c r="AJ66">
        <v>0</v>
      </c>
      <c r="AK66">
        <v>29.238576884633577</v>
      </c>
      <c r="AL66">
        <v>57.269668536833031</v>
      </c>
      <c r="AM66">
        <v>8.3269438109637193</v>
      </c>
      <c r="AN66">
        <v>4.1902574480899984E-2</v>
      </c>
      <c r="AO66">
        <v>0</v>
      </c>
      <c r="AP66">
        <v>0</v>
      </c>
      <c r="AQ66">
        <v>0</v>
      </c>
      <c r="AR66">
        <v>15.240770674999995</v>
      </c>
      <c r="AS66">
        <v>15.130691225464393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2.4688503940520445</v>
      </c>
      <c r="AZ66">
        <v>0</v>
      </c>
      <c r="BA66">
        <v>0</v>
      </c>
      <c r="BB66">
        <v>2.4608586254826257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938.55793683685101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290.13057921240744</v>
      </c>
      <c r="L67">
        <v>17.550125469535725</v>
      </c>
      <c r="M67">
        <v>64.011910888770501</v>
      </c>
      <c r="N67">
        <v>53.039073155873311</v>
      </c>
      <c r="O67">
        <v>74.132356920731709</v>
      </c>
      <c r="P67">
        <v>30.039802593666593</v>
      </c>
      <c r="Q67">
        <v>9.6385155491507977</v>
      </c>
      <c r="R67">
        <v>9.5004769856014875</v>
      </c>
      <c r="S67">
        <v>11.787190343283582</v>
      </c>
      <c r="T67">
        <v>1.4192111638795983</v>
      </c>
      <c r="U67">
        <v>59.818416314093746</v>
      </c>
      <c r="V67">
        <v>4.3113900958205917</v>
      </c>
      <c r="W67">
        <v>19.706728175133691</v>
      </c>
      <c r="X67">
        <v>62.989527156359316</v>
      </c>
      <c r="Y67">
        <v>0</v>
      </c>
      <c r="Z67">
        <v>0</v>
      </c>
      <c r="AA67">
        <v>17.904061488607603</v>
      </c>
      <c r="AB67">
        <v>1.7645390601490851</v>
      </c>
      <c r="AC67">
        <v>0</v>
      </c>
      <c r="AD67">
        <v>0</v>
      </c>
      <c r="AE67">
        <v>16.988935013519246</v>
      </c>
      <c r="AF67">
        <v>0</v>
      </c>
      <c r="AG67">
        <v>32.160725140002455</v>
      </c>
      <c r="AH67">
        <v>0</v>
      </c>
      <c r="AI67">
        <v>0</v>
      </c>
      <c r="AJ67">
        <v>0</v>
      </c>
      <c r="AK67">
        <v>29.238576884633577</v>
      </c>
      <c r="AL67">
        <v>57.269668536833031</v>
      </c>
      <c r="AM67">
        <v>8.3269438109637193</v>
      </c>
      <c r="AN67">
        <v>4.1902574480899984E-2</v>
      </c>
      <c r="AO67">
        <v>0</v>
      </c>
      <c r="AP67">
        <v>0</v>
      </c>
      <c r="AQ67">
        <v>0</v>
      </c>
      <c r="AR67">
        <v>15.240770674999995</v>
      </c>
      <c r="AS67">
        <v>15.130691225464393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2.4688503940520445</v>
      </c>
      <c r="AZ67">
        <v>0</v>
      </c>
      <c r="BA67">
        <v>0</v>
      </c>
      <c r="BB67">
        <v>2.4608586254826257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907.07182745349678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299.80134881692442</v>
      </c>
      <c r="L68">
        <v>17.549917296426273</v>
      </c>
      <c r="M68">
        <v>64.011910888770501</v>
      </c>
      <c r="N68">
        <v>53.039073155873311</v>
      </c>
      <c r="O68">
        <v>74.132356920731709</v>
      </c>
      <c r="P68">
        <v>30.039802593666593</v>
      </c>
      <c r="Q68">
        <v>9.6385155491507977</v>
      </c>
      <c r="R68">
        <v>7.4540182305868417</v>
      </c>
      <c r="S68">
        <v>11.787190343283582</v>
      </c>
      <c r="T68">
        <v>1.4192111638795983</v>
      </c>
      <c r="U68">
        <v>59.818416314093746</v>
      </c>
      <c r="V68">
        <v>4.3113900958205917</v>
      </c>
      <c r="W68">
        <v>19.706728175133691</v>
      </c>
      <c r="X68">
        <v>62.989527156359316</v>
      </c>
      <c r="Y68">
        <v>0</v>
      </c>
      <c r="Z68">
        <v>2.7695973678181809</v>
      </c>
      <c r="AA68">
        <v>17.904061488607603</v>
      </c>
      <c r="AB68">
        <v>1.7645390601490851</v>
      </c>
      <c r="AC68">
        <v>0</v>
      </c>
      <c r="AD68">
        <v>0</v>
      </c>
      <c r="AE68">
        <v>16.988935013519246</v>
      </c>
      <c r="AF68">
        <v>0</v>
      </c>
      <c r="AG68">
        <v>32.160725140002455</v>
      </c>
      <c r="AH68">
        <v>0</v>
      </c>
      <c r="AI68">
        <v>0</v>
      </c>
      <c r="AJ68">
        <v>0</v>
      </c>
      <c r="AK68">
        <v>29.238576884633577</v>
      </c>
      <c r="AL68">
        <v>57.269668536833031</v>
      </c>
      <c r="AM68">
        <v>8.3269438109637193</v>
      </c>
      <c r="AN68">
        <v>4.1902574480899984E-2</v>
      </c>
      <c r="AO68">
        <v>0</v>
      </c>
      <c r="AP68">
        <v>0</v>
      </c>
      <c r="AQ68">
        <v>0</v>
      </c>
      <c r="AR68">
        <v>15.240770674999995</v>
      </c>
      <c r="AS68">
        <v>15.130691225464393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2.4688503940520445</v>
      </c>
      <c r="AZ68">
        <v>0</v>
      </c>
      <c r="BA68">
        <v>0</v>
      </c>
      <c r="BB68">
        <v>2.4608586254826257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917.46552749770774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319.14292053458172</v>
      </c>
      <c r="L69">
        <v>17.550069569764673</v>
      </c>
      <c r="M69">
        <v>64.011910888770501</v>
      </c>
      <c r="N69">
        <v>53.039073155873311</v>
      </c>
      <c r="O69">
        <v>74.132356920731709</v>
      </c>
      <c r="P69">
        <v>30.039802593666593</v>
      </c>
      <c r="Q69">
        <v>9.6380063828232085</v>
      </c>
      <c r="R69">
        <v>7.4540182305868417</v>
      </c>
      <c r="S69">
        <v>10.379219074766356</v>
      </c>
      <c r="T69">
        <v>1.4192111638795983</v>
      </c>
      <c r="U69">
        <v>59.818416314093746</v>
      </c>
      <c r="V69">
        <v>4.3113900958205917</v>
      </c>
      <c r="W69">
        <v>19.706728175133691</v>
      </c>
      <c r="X69">
        <v>62.989527156359316</v>
      </c>
      <c r="Y69">
        <v>0</v>
      </c>
      <c r="Z69">
        <v>2.7695973678181809</v>
      </c>
      <c r="AA69">
        <v>17.904061488607603</v>
      </c>
      <c r="AB69">
        <v>1.7645390601490851</v>
      </c>
      <c r="AC69">
        <v>0</v>
      </c>
      <c r="AD69">
        <v>0</v>
      </c>
      <c r="AE69">
        <v>16.988935013519246</v>
      </c>
      <c r="AF69">
        <v>0</v>
      </c>
      <c r="AG69">
        <v>32.160725140002455</v>
      </c>
      <c r="AH69">
        <v>0</v>
      </c>
      <c r="AI69">
        <v>0</v>
      </c>
      <c r="AJ69">
        <v>0</v>
      </c>
      <c r="AK69">
        <v>29.238576884633577</v>
      </c>
      <c r="AL69">
        <v>57.269668536833031</v>
      </c>
      <c r="AM69">
        <v>8.3269438109637193</v>
      </c>
      <c r="AN69">
        <v>4.1902574480899984E-2</v>
      </c>
      <c r="AO69">
        <v>0</v>
      </c>
      <c r="AP69">
        <v>0.81613572352941166</v>
      </c>
      <c r="AQ69">
        <v>0</v>
      </c>
      <c r="AR69">
        <v>5.6273615678442015</v>
      </c>
      <c r="AS69">
        <v>15.130691225464393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2.4688503940520445</v>
      </c>
      <c r="AZ69">
        <v>0</v>
      </c>
      <c r="BA69">
        <v>0</v>
      </c>
      <c r="BB69">
        <v>2.4608586254826257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926.60149767023233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319.14292053458172</v>
      </c>
      <c r="L70">
        <v>17.550069569764673</v>
      </c>
      <c r="M70">
        <v>64.011910888770501</v>
      </c>
      <c r="N70">
        <v>53.039073155873311</v>
      </c>
      <c r="O70">
        <v>74.132356920731709</v>
      </c>
      <c r="P70">
        <v>30.039802593666593</v>
      </c>
      <c r="Q70">
        <v>9.6380063828232085</v>
      </c>
      <c r="R70">
        <v>9.5820294067250114</v>
      </c>
      <c r="S70">
        <v>10.379219074766356</v>
      </c>
      <c r="T70">
        <v>1.4192111638795983</v>
      </c>
      <c r="U70">
        <v>59.818416314093746</v>
      </c>
      <c r="V70">
        <v>4.3113900958205917</v>
      </c>
      <c r="W70">
        <v>19.706728175133691</v>
      </c>
      <c r="X70">
        <v>62.989527156359316</v>
      </c>
      <c r="Y70">
        <v>0</v>
      </c>
      <c r="Z70">
        <v>5.5391942964545446</v>
      </c>
      <c r="AA70">
        <v>17.904061488607603</v>
      </c>
      <c r="AB70">
        <v>1.7645390601490851</v>
      </c>
      <c r="AC70">
        <v>0</v>
      </c>
      <c r="AD70">
        <v>0</v>
      </c>
      <c r="AE70">
        <v>16.988935013519246</v>
      </c>
      <c r="AF70">
        <v>0</v>
      </c>
      <c r="AG70">
        <v>32.160725140002455</v>
      </c>
      <c r="AH70">
        <v>0</v>
      </c>
      <c r="AI70">
        <v>0</v>
      </c>
      <c r="AJ70">
        <v>0</v>
      </c>
      <c r="AK70">
        <v>29.238576884633577</v>
      </c>
      <c r="AL70">
        <v>57.269668536833031</v>
      </c>
      <c r="AM70">
        <v>8.3269438109637193</v>
      </c>
      <c r="AN70">
        <v>4.1902574480899984E-2</v>
      </c>
      <c r="AO70">
        <v>0</v>
      </c>
      <c r="AP70">
        <v>0.81613572352941166</v>
      </c>
      <c r="AQ70">
        <v>0</v>
      </c>
      <c r="AR70">
        <v>1.8757873356884049</v>
      </c>
      <c r="AS70">
        <v>15.130691225464393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2.4688503940520445</v>
      </c>
      <c r="AZ70">
        <v>0</v>
      </c>
      <c r="BA70">
        <v>0</v>
      </c>
      <c r="BB70">
        <v>2.4608586254826257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927.74753154285111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309.47212951861627</v>
      </c>
      <c r="L71">
        <v>17.550156722208406</v>
      </c>
      <c r="M71">
        <v>64.011910888770501</v>
      </c>
      <c r="N71">
        <v>53.039073155873311</v>
      </c>
      <c r="O71">
        <v>74.132356920731709</v>
      </c>
      <c r="P71">
        <v>30.039802593666593</v>
      </c>
      <c r="Q71">
        <v>9.6380063828232085</v>
      </c>
      <c r="R71">
        <v>9.5820294067250114</v>
      </c>
      <c r="S71">
        <v>11.785440523934181</v>
      </c>
      <c r="T71">
        <v>1.4192111638795983</v>
      </c>
      <c r="U71">
        <v>59.818416314093746</v>
      </c>
      <c r="V71">
        <v>4.3113900958205917</v>
      </c>
      <c r="W71">
        <v>19.706728175133691</v>
      </c>
      <c r="X71">
        <v>62.989527156359316</v>
      </c>
      <c r="Y71">
        <v>0</v>
      </c>
      <c r="Z71">
        <v>5.5391942964545446</v>
      </c>
      <c r="AA71">
        <v>17.904061488607603</v>
      </c>
      <c r="AB71">
        <v>6.9734581373450863</v>
      </c>
      <c r="AC71">
        <v>0</v>
      </c>
      <c r="AD71">
        <v>0</v>
      </c>
      <c r="AE71">
        <v>16.988935013519246</v>
      </c>
      <c r="AF71">
        <v>5.9026744366469011</v>
      </c>
      <c r="AG71">
        <v>32.160725140002455</v>
      </c>
      <c r="AH71">
        <v>0</v>
      </c>
      <c r="AI71">
        <v>0</v>
      </c>
      <c r="AJ71">
        <v>0</v>
      </c>
      <c r="AK71">
        <v>29.238576884633577</v>
      </c>
      <c r="AL71">
        <v>57.269668536833031</v>
      </c>
      <c r="AM71">
        <v>8.3269438109637193</v>
      </c>
      <c r="AN71">
        <v>4.1902574480899984E-2</v>
      </c>
      <c r="AO71">
        <v>0</v>
      </c>
      <c r="AP71">
        <v>0.81613572352941166</v>
      </c>
      <c r="AQ71">
        <v>0</v>
      </c>
      <c r="AR71">
        <v>1.8757873356884049</v>
      </c>
      <c r="AS71">
        <v>15.130691225464393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2.4688503940520445</v>
      </c>
      <c r="AZ71">
        <v>0</v>
      </c>
      <c r="BA71">
        <v>0</v>
      </c>
      <c r="BB71">
        <v>2.4608586254826257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930.59464264233998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309.47425286548611</v>
      </c>
      <c r="L72">
        <v>17.16986364501809</v>
      </c>
      <c r="M72">
        <v>64.011910888770501</v>
      </c>
      <c r="N72">
        <v>53.039073155873311</v>
      </c>
      <c r="O72">
        <v>74.132356920731709</v>
      </c>
      <c r="P72">
        <v>30.039802593666593</v>
      </c>
      <c r="Q72">
        <v>9.6380063828232085</v>
      </c>
      <c r="R72">
        <v>9.5820294067250114</v>
      </c>
      <c r="S72">
        <v>11.785440523934181</v>
      </c>
      <c r="T72">
        <v>1.4192111638795983</v>
      </c>
      <c r="U72">
        <v>59.818416314093746</v>
      </c>
      <c r="V72">
        <v>4.3113900958205917</v>
      </c>
      <c r="W72">
        <v>19.706728175133691</v>
      </c>
      <c r="X72">
        <v>62.989527156359316</v>
      </c>
      <c r="Y72">
        <v>0</v>
      </c>
      <c r="Z72">
        <v>5.5391942964545446</v>
      </c>
      <c r="AA72">
        <v>17.904061488607603</v>
      </c>
      <c r="AB72">
        <v>6.9734581373450863</v>
      </c>
      <c r="AC72">
        <v>0</v>
      </c>
      <c r="AD72">
        <v>0</v>
      </c>
      <c r="AE72">
        <v>16.988935013519246</v>
      </c>
      <c r="AF72">
        <v>5.9026744366469011</v>
      </c>
      <c r="AG72">
        <v>32.160725140002455</v>
      </c>
      <c r="AH72">
        <v>8.0041503983983269</v>
      </c>
      <c r="AI72">
        <v>0</v>
      </c>
      <c r="AJ72">
        <v>0</v>
      </c>
      <c r="AK72">
        <v>29.238576884633577</v>
      </c>
      <c r="AL72">
        <v>57.269668536833031</v>
      </c>
      <c r="AM72">
        <v>8.3269438109637193</v>
      </c>
      <c r="AN72">
        <v>4.1902574480899984E-2</v>
      </c>
      <c r="AO72">
        <v>0</v>
      </c>
      <c r="AP72">
        <v>0.81613572352941166</v>
      </c>
      <c r="AQ72">
        <v>6.7385778033113004</v>
      </c>
      <c r="AR72">
        <v>1.8757873356884049</v>
      </c>
      <c r="AS72">
        <v>15.130691225464393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2.4688503940520445</v>
      </c>
      <c r="AZ72">
        <v>1.0224159999999998</v>
      </c>
      <c r="BA72">
        <v>0.32000914285714288</v>
      </c>
      <c r="BB72">
        <v>2.4608586254826257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946.30162625658625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272.72426931691575</v>
      </c>
      <c r="L73">
        <v>17.549901092672613</v>
      </c>
      <c r="M73">
        <v>64.011910888770501</v>
      </c>
      <c r="N73">
        <v>53.039073155873311</v>
      </c>
      <c r="O73">
        <v>74.132356920731709</v>
      </c>
      <c r="P73">
        <v>30.039802593666593</v>
      </c>
      <c r="Q73">
        <v>9.6380063828232085</v>
      </c>
      <c r="R73">
        <v>9.5806155734684477</v>
      </c>
      <c r="S73">
        <v>11.785440523934181</v>
      </c>
      <c r="T73">
        <v>1.4192111638795983</v>
      </c>
      <c r="U73">
        <v>59.818416314093746</v>
      </c>
      <c r="V73">
        <v>4.3113900958205917</v>
      </c>
      <c r="W73">
        <v>19.706728175133691</v>
      </c>
      <c r="X73">
        <v>62.989527156359316</v>
      </c>
      <c r="Y73">
        <v>0</v>
      </c>
      <c r="Z73">
        <v>5.5391942964545446</v>
      </c>
      <c r="AA73">
        <v>17.904061488607603</v>
      </c>
      <c r="AB73">
        <v>6.9734581373450863</v>
      </c>
      <c r="AC73">
        <v>0</v>
      </c>
      <c r="AD73">
        <v>0</v>
      </c>
      <c r="AE73">
        <v>16.988935013519246</v>
      </c>
      <c r="AF73">
        <v>5.9026744366469011</v>
      </c>
      <c r="AG73">
        <v>32.160725140002455</v>
      </c>
      <c r="AH73">
        <v>10.544389306967291</v>
      </c>
      <c r="AI73">
        <v>0</v>
      </c>
      <c r="AJ73">
        <v>0</v>
      </c>
      <c r="AK73">
        <v>29.238576884633577</v>
      </c>
      <c r="AL73">
        <v>57.269668536833031</v>
      </c>
      <c r="AM73">
        <v>8.3269438109637193</v>
      </c>
      <c r="AN73">
        <v>4.1902574480899984E-2</v>
      </c>
      <c r="AO73">
        <v>0</v>
      </c>
      <c r="AP73">
        <v>0.54409033595691791</v>
      </c>
      <c r="AQ73">
        <v>6.7385778033113004</v>
      </c>
      <c r="AR73">
        <v>5.6273615678442015</v>
      </c>
      <c r="AS73">
        <v>15.130691225464393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2.4688503940520445</v>
      </c>
      <c r="AZ73">
        <v>2.0548309999999992</v>
      </c>
      <c r="BA73">
        <v>0.41932430769230772</v>
      </c>
      <c r="BB73">
        <v>2.4608586254826257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917.0817642404013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272.72426931691575</v>
      </c>
      <c r="L74">
        <v>17.549901092672613</v>
      </c>
      <c r="M74">
        <v>64.011910888770501</v>
      </c>
      <c r="N74">
        <v>53.039073155873311</v>
      </c>
      <c r="O74">
        <v>74.132356920731709</v>
      </c>
      <c r="P74">
        <v>30.039802593666593</v>
      </c>
      <c r="Q74">
        <v>9.6380063828232085</v>
      </c>
      <c r="R74">
        <v>9.5806155734684477</v>
      </c>
      <c r="S74">
        <v>11.785440523934181</v>
      </c>
      <c r="T74">
        <v>1.4192111638795983</v>
      </c>
      <c r="U74">
        <v>59.818416314093746</v>
      </c>
      <c r="V74">
        <v>4.3113900958205917</v>
      </c>
      <c r="W74">
        <v>19.706728175133691</v>
      </c>
      <c r="X74">
        <v>62.989527156359316</v>
      </c>
      <c r="Y74">
        <v>0</v>
      </c>
      <c r="Z74">
        <v>2.7695973678181809</v>
      </c>
      <c r="AA74">
        <v>17.904061488607603</v>
      </c>
      <c r="AB74">
        <v>6.9734581373450863</v>
      </c>
      <c r="AC74">
        <v>4.9954421338002541</v>
      </c>
      <c r="AD74">
        <v>0</v>
      </c>
      <c r="AE74">
        <v>16.988935013519246</v>
      </c>
      <c r="AF74">
        <v>5.9026744366469011</v>
      </c>
      <c r="AG74">
        <v>32.160725140002455</v>
      </c>
      <c r="AH74">
        <v>19.171617366510802</v>
      </c>
      <c r="AI74">
        <v>0</v>
      </c>
      <c r="AJ74">
        <v>0</v>
      </c>
      <c r="AK74">
        <v>29.238576884633577</v>
      </c>
      <c r="AL74">
        <v>57.269668536833031</v>
      </c>
      <c r="AM74">
        <v>8.3269438109637193</v>
      </c>
      <c r="AN74">
        <v>4.1902574480899984E-2</v>
      </c>
      <c r="AO74">
        <v>0</v>
      </c>
      <c r="AP74">
        <v>0.54409033595691791</v>
      </c>
      <c r="AQ74">
        <v>13.477157549869302</v>
      </c>
      <c r="AR74">
        <v>15.240770674999995</v>
      </c>
      <c r="AS74">
        <v>15.130691225464393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2.4688503940520445</v>
      </c>
      <c r="AZ74">
        <v>2.0548309999999992</v>
      </c>
      <c r="BA74">
        <v>0.76913870658682637</v>
      </c>
      <c r="BB74">
        <v>2.4608586254826257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944.6366407577168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260.47247398828671</v>
      </c>
      <c r="L75">
        <v>17.549901092672613</v>
      </c>
      <c r="M75">
        <v>64.011910888770501</v>
      </c>
      <c r="N75">
        <v>53.039073155873311</v>
      </c>
      <c r="O75">
        <v>74.132356920731709</v>
      </c>
      <c r="P75">
        <v>30.039802593666593</v>
      </c>
      <c r="Q75">
        <v>9.6380063828232085</v>
      </c>
      <c r="R75">
        <v>9.5806155734684477</v>
      </c>
      <c r="S75">
        <v>11.785440523934181</v>
      </c>
      <c r="T75">
        <v>1.4192111638795983</v>
      </c>
      <c r="U75">
        <v>59.818416314093746</v>
      </c>
      <c r="V75">
        <v>4.3113900958205917</v>
      </c>
      <c r="W75">
        <v>19.706728175133691</v>
      </c>
      <c r="X75">
        <v>62.989527156359316</v>
      </c>
      <c r="Y75">
        <v>0</v>
      </c>
      <c r="Z75">
        <v>2.7695973678181809</v>
      </c>
      <c r="AA75">
        <v>17.904061488607603</v>
      </c>
      <c r="AB75">
        <v>6.9734581373450863</v>
      </c>
      <c r="AC75">
        <v>4.9954421338002541</v>
      </c>
      <c r="AD75">
        <v>4.6748012787515583</v>
      </c>
      <c r="AE75">
        <v>16.988935013519246</v>
      </c>
      <c r="AF75">
        <v>5.9026744366469011</v>
      </c>
      <c r="AG75">
        <v>32.160725140002455</v>
      </c>
      <c r="AH75">
        <v>30.674587964318118</v>
      </c>
      <c r="AI75">
        <v>0</v>
      </c>
      <c r="AJ75">
        <v>0</v>
      </c>
      <c r="AK75">
        <v>29.238576884633577</v>
      </c>
      <c r="AL75">
        <v>57.269668536833031</v>
      </c>
      <c r="AM75">
        <v>8.3269438109637193</v>
      </c>
      <c r="AN75">
        <v>4.1902574480899984E-2</v>
      </c>
      <c r="AO75">
        <v>0</v>
      </c>
      <c r="AP75">
        <v>0.54409033595691791</v>
      </c>
      <c r="AQ75">
        <v>13.477157549869302</v>
      </c>
      <c r="AR75">
        <v>15.240770674999995</v>
      </c>
      <c r="AS75">
        <v>15.130691225464393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2.4688503940520445</v>
      </c>
      <c r="AZ75">
        <v>2.0548309999999992</v>
      </c>
      <c r="BA75">
        <v>1.2181873632958802</v>
      </c>
      <c r="BB75">
        <v>2.4608586254826257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949.01166596235589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338.48651204352609</v>
      </c>
      <c r="L76">
        <v>17.549901092672613</v>
      </c>
      <c r="M76">
        <v>64.011910888770501</v>
      </c>
      <c r="N76">
        <v>53.039073155873311</v>
      </c>
      <c r="O76">
        <v>74.132356920731709</v>
      </c>
      <c r="P76">
        <v>30.039802593666593</v>
      </c>
      <c r="Q76">
        <v>9.6380063828232085</v>
      </c>
      <c r="R76">
        <v>9.5806155734684477</v>
      </c>
      <c r="S76">
        <v>11.785440523934181</v>
      </c>
      <c r="T76">
        <v>1.4192111638795983</v>
      </c>
      <c r="U76">
        <v>59.818416314093746</v>
      </c>
      <c r="V76">
        <v>4.3113900958205917</v>
      </c>
      <c r="W76">
        <v>19.706728175133691</v>
      </c>
      <c r="X76">
        <v>62.989527156359316</v>
      </c>
      <c r="Y76">
        <v>0</v>
      </c>
      <c r="Z76">
        <v>2.7695973678181809</v>
      </c>
      <c r="AA76">
        <v>17.904061488607603</v>
      </c>
      <c r="AB76">
        <v>13.946916274690173</v>
      </c>
      <c r="AC76">
        <v>9.9908847129414315</v>
      </c>
      <c r="AD76">
        <v>8.1300893159183616</v>
      </c>
      <c r="AE76">
        <v>16.988935013519246</v>
      </c>
      <c r="AF76">
        <v>5.9026744366469011</v>
      </c>
      <c r="AG76">
        <v>32.160725140002455</v>
      </c>
      <c r="AH76">
        <v>52.721947424340634</v>
      </c>
      <c r="AI76">
        <v>0</v>
      </c>
      <c r="AJ76">
        <v>0</v>
      </c>
      <c r="AK76">
        <v>29.238576884633577</v>
      </c>
      <c r="AL76">
        <v>57.269668536833031</v>
      </c>
      <c r="AM76">
        <v>8.3269438109637193</v>
      </c>
      <c r="AN76">
        <v>4.1902574480899984E-2</v>
      </c>
      <c r="AO76">
        <v>0</v>
      </c>
      <c r="AP76">
        <v>0.54409033595691791</v>
      </c>
      <c r="AQ76">
        <v>18.868019922068122</v>
      </c>
      <c r="AR76">
        <v>15.240770674999995</v>
      </c>
      <c r="AS76">
        <v>15.130691225464393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2.4688503940520445</v>
      </c>
      <c r="AZ76">
        <v>3.0787396255572066</v>
      </c>
      <c r="BA76">
        <v>2.0924689999999995</v>
      </c>
      <c r="BB76">
        <v>2.4608586254826257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1071.7863048657312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386.84332729030638</v>
      </c>
      <c r="L77">
        <v>17.549901092672613</v>
      </c>
      <c r="M77">
        <v>64.011910888770501</v>
      </c>
      <c r="N77">
        <v>53.039073155873311</v>
      </c>
      <c r="O77">
        <v>74.132356920731709</v>
      </c>
      <c r="P77">
        <v>30.039802593666593</v>
      </c>
      <c r="Q77">
        <v>9.6380063828232085</v>
      </c>
      <c r="R77">
        <v>9.5806155734684477</v>
      </c>
      <c r="S77">
        <v>11.785440523934181</v>
      </c>
      <c r="T77">
        <v>1.4192111638795983</v>
      </c>
      <c r="U77">
        <v>59.818416314093746</v>
      </c>
      <c r="V77">
        <v>4.3113900958205917</v>
      </c>
      <c r="W77">
        <v>19.706728175133691</v>
      </c>
      <c r="X77">
        <v>62.989527156359316</v>
      </c>
      <c r="Y77">
        <v>0</v>
      </c>
      <c r="Z77">
        <v>8.3087916642727251</v>
      </c>
      <c r="AA77">
        <v>17.904061488607603</v>
      </c>
      <c r="AB77">
        <v>20.920374412035258</v>
      </c>
      <c r="AC77">
        <v>15.001444835069714</v>
      </c>
      <c r="AD77">
        <v>12.19513375130183</v>
      </c>
      <c r="AE77">
        <v>25.483402297632914</v>
      </c>
      <c r="AF77">
        <v>6.6405083276010819</v>
      </c>
      <c r="AG77">
        <v>32.160725140002455</v>
      </c>
      <c r="AH77">
        <v>68.538531607167627</v>
      </c>
      <c r="AI77">
        <v>1.6427541381603334</v>
      </c>
      <c r="AJ77">
        <v>0</v>
      </c>
      <c r="AK77">
        <v>29.238576884633577</v>
      </c>
      <c r="AL77">
        <v>57.269668536833031</v>
      </c>
      <c r="AM77">
        <v>8.5999577419745137</v>
      </c>
      <c r="AN77">
        <v>4.1902574480899984E-2</v>
      </c>
      <c r="AO77">
        <v>0</v>
      </c>
      <c r="AP77">
        <v>2.7204521189726592</v>
      </c>
      <c r="AQ77">
        <v>26.954314451989699</v>
      </c>
      <c r="AR77">
        <v>15.240770674999995</v>
      </c>
      <c r="AS77">
        <v>16.308134007563634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2.5178244306569342</v>
      </c>
      <c r="AZ77">
        <v>4.1098451304347821</v>
      </c>
      <c r="BA77">
        <v>2.7227199999999994</v>
      </c>
      <c r="BB77">
        <v>2.4608586254826257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1181.8464601674073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435.20396720549405</v>
      </c>
      <c r="L78">
        <v>17.549901092672613</v>
      </c>
      <c r="M78">
        <v>64.011910888770501</v>
      </c>
      <c r="N78">
        <v>53.039073155873311</v>
      </c>
      <c r="O78">
        <v>74.132356920731709</v>
      </c>
      <c r="P78">
        <v>30.039802593666593</v>
      </c>
      <c r="Q78">
        <v>9.6380063828232085</v>
      </c>
      <c r="R78">
        <v>9.5806155734684477</v>
      </c>
      <c r="S78">
        <v>11.785440523934181</v>
      </c>
      <c r="T78">
        <v>1.4192111638795983</v>
      </c>
      <c r="U78">
        <v>59.818416314093746</v>
      </c>
      <c r="V78">
        <v>4.3113900958205917</v>
      </c>
      <c r="W78">
        <v>19.706728175133691</v>
      </c>
      <c r="X78">
        <v>62.989527156359316</v>
      </c>
      <c r="Y78">
        <v>0</v>
      </c>
      <c r="Z78">
        <v>8.3087916642727251</v>
      </c>
      <c r="AA78">
        <v>17.904061488607603</v>
      </c>
      <c r="AB78">
        <v>20.920374412035258</v>
      </c>
      <c r="AC78">
        <v>15.001444835069714</v>
      </c>
      <c r="AD78">
        <v>18.699205115006233</v>
      </c>
      <c r="AE78">
        <v>25.483402297632914</v>
      </c>
      <c r="AF78">
        <v>6.6405083276010819</v>
      </c>
      <c r="AG78">
        <v>32.160725140002455</v>
      </c>
      <c r="AH78">
        <v>68.538531607167627</v>
      </c>
      <c r="AI78">
        <v>3.2855082763206669</v>
      </c>
      <c r="AJ78">
        <v>0</v>
      </c>
      <c r="AK78">
        <v>29.238576884633577</v>
      </c>
      <c r="AL78">
        <v>57.269668536833031</v>
      </c>
      <c r="AM78">
        <v>8.5999577419745137</v>
      </c>
      <c r="AN78">
        <v>4.1902574480899984E-2</v>
      </c>
      <c r="AO78">
        <v>0</v>
      </c>
      <c r="AP78">
        <v>2.7204521189726592</v>
      </c>
      <c r="AQ78">
        <v>26.954314451989699</v>
      </c>
      <c r="AR78">
        <v>15.240770674999995</v>
      </c>
      <c r="AS78">
        <v>16.308134007563634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2.5178244306569342</v>
      </c>
      <c r="AZ78">
        <v>4.1098451304347821</v>
      </c>
      <c r="BA78">
        <v>2.7227199999999994</v>
      </c>
      <c r="BB78">
        <v>2.4608586254826257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1238.3539255844596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495.20525279740457</v>
      </c>
      <c r="L79">
        <v>17.549901092672613</v>
      </c>
      <c r="M79">
        <v>64.011910888770501</v>
      </c>
      <c r="N79">
        <v>53.039073155873311</v>
      </c>
      <c r="O79">
        <v>74.132356920731709</v>
      </c>
      <c r="P79">
        <v>30.039802593666593</v>
      </c>
      <c r="Q79">
        <v>9.6380063828232085</v>
      </c>
      <c r="R79">
        <v>9.5806155734684477</v>
      </c>
      <c r="S79">
        <v>11.785440523934181</v>
      </c>
      <c r="T79">
        <v>1.4192111638795983</v>
      </c>
      <c r="U79">
        <v>59.818416314093746</v>
      </c>
      <c r="V79">
        <v>4.3113900958205917</v>
      </c>
      <c r="W79">
        <v>19.706728175133691</v>
      </c>
      <c r="X79">
        <v>62.989527156359316</v>
      </c>
      <c r="Y79">
        <v>0</v>
      </c>
      <c r="Z79">
        <v>8.3087916642727251</v>
      </c>
      <c r="AA79">
        <v>17.904061488607603</v>
      </c>
      <c r="AB79">
        <v>20.920374412035258</v>
      </c>
      <c r="AC79">
        <v>15.001444835069714</v>
      </c>
      <c r="AD79">
        <v>18.699205115006233</v>
      </c>
      <c r="AE79">
        <v>25.483402297632914</v>
      </c>
      <c r="AF79">
        <v>6.6405083276010819</v>
      </c>
      <c r="AG79">
        <v>32.160725140002455</v>
      </c>
      <c r="AH79">
        <v>68.538531607167627</v>
      </c>
      <c r="AI79">
        <v>16.879626696967829</v>
      </c>
      <c r="AJ79">
        <v>0</v>
      </c>
      <c r="AK79">
        <v>29.238576884633577</v>
      </c>
      <c r="AL79">
        <v>57.269668536833031</v>
      </c>
      <c r="AM79">
        <v>8.5999577419745137</v>
      </c>
      <c r="AN79">
        <v>4.1902574480899984E-2</v>
      </c>
      <c r="AO79">
        <v>0</v>
      </c>
      <c r="AP79">
        <v>2.7204521189726592</v>
      </c>
      <c r="AQ79">
        <v>26.954314451989699</v>
      </c>
      <c r="AR79">
        <v>15.240770674999995</v>
      </c>
      <c r="AS79">
        <v>16.308134007563634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2.5178244306569342</v>
      </c>
      <c r="AZ79">
        <v>4.1098451304347821</v>
      </c>
      <c r="BA79">
        <v>2.7227199999999994</v>
      </c>
      <c r="BB79">
        <v>2.4608586254826257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1311.9493295970176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495.20525279740457</v>
      </c>
      <c r="L80">
        <v>17.549901092672613</v>
      </c>
      <c r="M80">
        <v>64.011910888770501</v>
      </c>
      <c r="N80">
        <v>53.039073155873311</v>
      </c>
      <c r="O80">
        <v>74.132356920731709</v>
      </c>
      <c r="P80">
        <v>30.039802593666593</v>
      </c>
      <c r="Q80">
        <v>9.6380063828232085</v>
      </c>
      <c r="R80">
        <v>9.5806155734684477</v>
      </c>
      <c r="S80">
        <v>11.785440523934181</v>
      </c>
      <c r="T80">
        <v>1.4192111638795983</v>
      </c>
      <c r="U80">
        <v>59.818416314093746</v>
      </c>
      <c r="V80">
        <v>4.3113900958205917</v>
      </c>
      <c r="W80">
        <v>19.706728175133691</v>
      </c>
      <c r="X80">
        <v>62.989527156359316</v>
      </c>
      <c r="Y80">
        <v>0</v>
      </c>
      <c r="Z80">
        <v>8.3087916642727251</v>
      </c>
      <c r="AA80">
        <v>17.904061488607603</v>
      </c>
      <c r="AB80">
        <v>20.920374412035258</v>
      </c>
      <c r="AC80">
        <v>15.001444835069714</v>
      </c>
      <c r="AD80">
        <v>18.699205115006233</v>
      </c>
      <c r="AE80">
        <v>25.483402297632914</v>
      </c>
      <c r="AF80">
        <v>6.6405083276010819</v>
      </c>
      <c r="AG80">
        <v>32.160725140002455</v>
      </c>
      <c r="AH80">
        <v>68.538531607167627</v>
      </c>
      <c r="AI80">
        <v>16.879626696967829</v>
      </c>
      <c r="AJ80">
        <v>0</v>
      </c>
      <c r="AK80">
        <v>29.238576884633577</v>
      </c>
      <c r="AL80">
        <v>57.269668536833031</v>
      </c>
      <c r="AM80">
        <v>8.5999577419745137</v>
      </c>
      <c r="AN80">
        <v>4.1902574480899984E-2</v>
      </c>
      <c r="AO80">
        <v>0</v>
      </c>
      <c r="AP80">
        <v>2.7204521189726592</v>
      </c>
      <c r="AQ80">
        <v>26.954314451989699</v>
      </c>
      <c r="AR80">
        <v>15.240770674999995</v>
      </c>
      <c r="AS80">
        <v>16.308134007563634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2.5178244306569342</v>
      </c>
      <c r="AZ80">
        <v>4.1098451304347821</v>
      </c>
      <c r="BA80">
        <v>2.7227199999999994</v>
      </c>
      <c r="BB80">
        <v>2.4608586254826257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1311.9493295970176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495.20525279740457</v>
      </c>
      <c r="L81">
        <v>17.549901092672613</v>
      </c>
      <c r="M81">
        <v>64.011910888770501</v>
      </c>
      <c r="N81">
        <v>53.039073155873311</v>
      </c>
      <c r="O81">
        <v>74.132356920731709</v>
      </c>
      <c r="P81">
        <v>30.039802593666593</v>
      </c>
      <c r="Q81">
        <v>9.6380063828232085</v>
      </c>
      <c r="R81">
        <v>9.5806155734684477</v>
      </c>
      <c r="S81">
        <v>11.785440523934181</v>
      </c>
      <c r="T81">
        <v>1.4192111638795983</v>
      </c>
      <c r="U81">
        <v>59.818416314093746</v>
      </c>
      <c r="V81">
        <v>4.3113900958205917</v>
      </c>
      <c r="W81">
        <v>19.706728175133691</v>
      </c>
      <c r="X81">
        <v>62.989527156359316</v>
      </c>
      <c r="Y81">
        <v>0</v>
      </c>
      <c r="Z81">
        <v>8.3087916642727251</v>
      </c>
      <c r="AA81">
        <v>17.904061488607603</v>
      </c>
      <c r="AB81">
        <v>20.920374412035258</v>
      </c>
      <c r="AC81">
        <v>15.001444835069714</v>
      </c>
      <c r="AD81">
        <v>18.699205115006233</v>
      </c>
      <c r="AE81">
        <v>25.483402297632914</v>
      </c>
      <c r="AF81">
        <v>6.6405083276010819</v>
      </c>
      <c r="AG81">
        <v>32.160725140002455</v>
      </c>
      <c r="AH81">
        <v>68.538531607167627</v>
      </c>
      <c r="AI81">
        <v>16.879626696967829</v>
      </c>
      <c r="AJ81">
        <v>0</v>
      </c>
      <c r="AK81">
        <v>29.238576884633577</v>
      </c>
      <c r="AL81">
        <v>57.269668536833031</v>
      </c>
      <c r="AM81">
        <v>8.5999577419745137</v>
      </c>
      <c r="AN81">
        <v>4.1902574480899984E-2</v>
      </c>
      <c r="AO81">
        <v>0</v>
      </c>
      <c r="AP81">
        <v>2.7204521189726592</v>
      </c>
      <c r="AQ81">
        <v>26.954314451989699</v>
      </c>
      <c r="AR81">
        <v>15.240770674999995</v>
      </c>
      <c r="AS81">
        <v>16.308134007563634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2.5178244306569342</v>
      </c>
      <c r="AZ81">
        <v>4.1098451304347821</v>
      </c>
      <c r="BA81">
        <v>2.7227199999999994</v>
      </c>
      <c r="BB81">
        <v>2.4608586254826257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1311.9493295970176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495.20525279740457</v>
      </c>
      <c r="L82">
        <v>17.549901092672613</v>
      </c>
      <c r="M82">
        <v>64.011910888770501</v>
      </c>
      <c r="N82">
        <v>53.039073155873311</v>
      </c>
      <c r="O82">
        <v>74.132356920731709</v>
      </c>
      <c r="P82">
        <v>30.039802593666593</v>
      </c>
      <c r="Q82">
        <v>9.6380063828232085</v>
      </c>
      <c r="R82">
        <v>9.5806155734684477</v>
      </c>
      <c r="S82">
        <v>11.785440523934181</v>
      </c>
      <c r="T82">
        <v>1.4192111638795983</v>
      </c>
      <c r="U82">
        <v>59.818416314093746</v>
      </c>
      <c r="V82">
        <v>4.3113900958205917</v>
      </c>
      <c r="W82">
        <v>19.706728175133691</v>
      </c>
      <c r="X82">
        <v>62.989527156359316</v>
      </c>
      <c r="Y82">
        <v>0</v>
      </c>
      <c r="Z82">
        <v>8.3087916642727251</v>
      </c>
      <c r="AA82">
        <v>17.904061488607603</v>
      </c>
      <c r="AB82">
        <v>20.920374412035258</v>
      </c>
      <c r="AC82">
        <v>15.001444835069714</v>
      </c>
      <c r="AD82">
        <v>18.699205115006233</v>
      </c>
      <c r="AE82">
        <v>25.483402297632914</v>
      </c>
      <c r="AF82">
        <v>6.6405083276010819</v>
      </c>
      <c r="AG82">
        <v>32.160725140002455</v>
      </c>
      <c r="AH82">
        <v>68.538531607167627</v>
      </c>
      <c r="AI82">
        <v>16.879626696967829</v>
      </c>
      <c r="AJ82">
        <v>0</v>
      </c>
      <c r="AK82">
        <v>29.238576884633577</v>
      </c>
      <c r="AL82">
        <v>57.269668536833031</v>
      </c>
      <c r="AM82">
        <v>8.5999577419745137</v>
      </c>
      <c r="AN82">
        <v>4.1902574480899984E-2</v>
      </c>
      <c r="AO82">
        <v>0</v>
      </c>
      <c r="AP82">
        <v>2.7204521189726592</v>
      </c>
      <c r="AQ82">
        <v>26.954314451989699</v>
      </c>
      <c r="AR82">
        <v>15.240770674999995</v>
      </c>
      <c r="AS82">
        <v>16.308134007563634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2.5178244306569342</v>
      </c>
      <c r="AZ82">
        <v>4.1098451304347821</v>
      </c>
      <c r="BA82">
        <v>2.7227199999999994</v>
      </c>
      <c r="BB82">
        <v>2.4608586254826257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1311.9493295970176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495.20525279740457</v>
      </c>
      <c r="L83">
        <v>17.549901092672613</v>
      </c>
      <c r="M83">
        <v>64.011910888770501</v>
      </c>
      <c r="N83">
        <v>53.039073155873311</v>
      </c>
      <c r="O83">
        <v>74.132356920731709</v>
      </c>
      <c r="P83">
        <v>30.039802593666593</v>
      </c>
      <c r="Q83">
        <v>9.6380063828232085</v>
      </c>
      <c r="R83">
        <v>9.5806155734684477</v>
      </c>
      <c r="S83">
        <v>11.785440523934181</v>
      </c>
      <c r="T83">
        <v>1.4192111638795983</v>
      </c>
      <c r="U83">
        <v>59.818416314093746</v>
      </c>
      <c r="V83">
        <v>4.3113900958205917</v>
      </c>
      <c r="W83">
        <v>19.706728175133691</v>
      </c>
      <c r="X83">
        <v>62.989527156359316</v>
      </c>
      <c r="Y83">
        <v>0</v>
      </c>
      <c r="Z83">
        <v>8.3087916642727251</v>
      </c>
      <c r="AA83">
        <v>17.904061488607603</v>
      </c>
      <c r="AB83">
        <v>20.920374412035258</v>
      </c>
      <c r="AC83">
        <v>15.001444835069714</v>
      </c>
      <c r="AD83">
        <v>18.699205115006233</v>
      </c>
      <c r="AE83">
        <v>25.483402297632914</v>
      </c>
      <c r="AF83">
        <v>6.6405083276010819</v>
      </c>
      <c r="AG83">
        <v>32.160725140002455</v>
      </c>
      <c r="AH83">
        <v>68.538531607167627</v>
      </c>
      <c r="AI83">
        <v>16.879626696967829</v>
      </c>
      <c r="AJ83">
        <v>0</v>
      </c>
      <c r="AK83">
        <v>29.238576884633577</v>
      </c>
      <c r="AL83">
        <v>57.269668536833031</v>
      </c>
      <c r="AM83">
        <v>8.5999577419745137</v>
      </c>
      <c r="AN83">
        <v>4.1902574480899984E-2</v>
      </c>
      <c r="AO83">
        <v>0</v>
      </c>
      <c r="AP83">
        <v>2.7204521189726592</v>
      </c>
      <c r="AQ83">
        <v>26.954314451989699</v>
      </c>
      <c r="AR83">
        <v>15.240770674999995</v>
      </c>
      <c r="AS83">
        <v>16.308134007563634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2.5178244306569342</v>
      </c>
      <c r="AZ83">
        <v>4.1098451304347821</v>
      </c>
      <c r="BA83">
        <v>2.7227199999999994</v>
      </c>
      <c r="BB83">
        <v>2.4608586254826257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1311.9493295970176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495.20525279740457</v>
      </c>
      <c r="L84">
        <v>17.549901092672613</v>
      </c>
      <c r="M84">
        <v>64.011910888770501</v>
      </c>
      <c r="N84">
        <v>53.039073155873311</v>
      </c>
      <c r="O84">
        <v>74.132356920731709</v>
      </c>
      <c r="P84">
        <v>30.039802593666593</v>
      </c>
      <c r="Q84">
        <v>9.6380063828232085</v>
      </c>
      <c r="R84">
        <v>9.5806155734684477</v>
      </c>
      <c r="S84">
        <v>11.785440523934181</v>
      </c>
      <c r="T84">
        <v>1.4192111638795983</v>
      </c>
      <c r="U84">
        <v>59.818416314093746</v>
      </c>
      <c r="V84">
        <v>4.3113900958205917</v>
      </c>
      <c r="W84">
        <v>19.706728175133691</v>
      </c>
      <c r="X84">
        <v>62.989527156359316</v>
      </c>
      <c r="Y84">
        <v>0</v>
      </c>
      <c r="Z84">
        <v>8.3087916642727251</v>
      </c>
      <c r="AA84">
        <v>17.904061488607603</v>
      </c>
      <c r="AB84">
        <v>20.920374412035258</v>
      </c>
      <c r="AC84">
        <v>15.001444835069714</v>
      </c>
      <c r="AD84">
        <v>18.699205115006233</v>
      </c>
      <c r="AE84">
        <v>25.483402297632914</v>
      </c>
      <c r="AF84">
        <v>6.6405083276010819</v>
      </c>
      <c r="AG84">
        <v>32.160725140002455</v>
      </c>
      <c r="AH84">
        <v>68.538531607167627</v>
      </c>
      <c r="AI84">
        <v>8.4398135711472104</v>
      </c>
      <c r="AJ84">
        <v>0</v>
      </c>
      <c r="AK84">
        <v>29.238576884633577</v>
      </c>
      <c r="AL84">
        <v>57.269668536833031</v>
      </c>
      <c r="AM84">
        <v>8.5999577419745137</v>
      </c>
      <c r="AN84">
        <v>4.1902574480899984E-2</v>
      </c>
      <c r="AO84">
        <v>0</v>
      </c>
      <c r="AP84">
        <v>2.7204521189726592</v>
      </c>
      <c r="AQ84">
        <v>26.954314451989699</v>
      </c>
      <c r="AR84">
        <v>15.240770674999995</v>
      </c>
      <c r="AS84">
        <v>16.308134007563634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2.5178244306569342</v>
      </c>
      <c r="AZ84">
        <v>4.1098451304347821</v>
      </c>
      <c r="BA84">
        <v>2.7227199999999994</v>
      </c>
      <c r="BB84">
        <v>2.4608586254826257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1303.509516471197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495.20525279740457</v>
      </c>
      <c r="L85">
        <v>17.549901092672613</v>
      </c>
      <c r="M85">
        <v>64.011910888770501</v>
      </c>
      <c r="N85">
        <v>53.039073155873311</v>
      </c>
      <c r="O85">
        <v>74.132356920731709</v>
      </c>
      <c r="P85">
        <v>31.226888268109906</v>
      </c>
      <c r="Q85">
        <v>9.6380063828232085</v>
      </c>
      <c r="R85">
        <v>9.5806155734684477</v>
      </c>
      <c r="S85">
        <v>11.785440523934181</v>
      </c>
      <c r="T85">
        <v>1.4192111638795983</v>
      </c>
      <c r="U85">
        <v>59.818416314093746</v>
      </c>
      <c r="V85">
        <v>4.3113900958205917</v>
      </c>
      <c r="W85">
        <v>19.706728175133691</v>
      </c>
      <c r="X85">
        <v>62.989527156359316</v>
      </c>
      <c r="Y85">
        <v>0</v>
      </c>
      <c r="Z85">
        <v>8.3087916642727251</v>
      </c>
      <c r="AA85">
        <v>17.904061488607603</v>
      </c>
      <c r="AB85">
        <v>20.920374412035258</v>
      </c>
      <c r="AC85">
        <v>15.001444835069714</v>
      </c>
      <c r="AD85">
        <v>9.3712832123406304</v>
      </c>
      <c r="AE85">
        <v>16.988935013519246</v>
      </c>
      <c r="AF85">
        <v>5.9026744366469011</v>
      </c>
      <c r="AG85">
        <v>32.160725140002455</v>
      </c>
      <c r="AH85">
        <v>52.721947424340634</v>
      </c>
      <c r="AI85">
        <v>1.3142033105282667</v>
      </c>
      <c r="AJ85">
        <v>0</v>
      </c>
      <c r="AK85">
        <v>29.238576884633577</v>
      </c>
      <c r="AL85">
        <v>46.949223290791736</v>
      </c>
      <c r="AM85">
        <v>8.3269438109637193</v>
      </c>
      <c r="AN85">
        <v>4.1902574480899984E-2</v>
      </c>
      <c r="AO85">
        <v>0</v>
      </c>
      <c r="AP85">
        <v>0.21763613438276719</v>
      </c>
      <c r="AQ85">
        <v>26.954314451989699</v>
      </c>
      <c r="AR85">
        <v>15.240770674999995</v>
      </c>
      <c r="AS85">
        <v>15.130691225464393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2.4688503940520445</v>
      </c>
      <c r="AZ85">
        <v>4.1098451304347821</v>
      </c>
      <c r="BA85">
        <v>2.0924689999999995</v>
      </c>
      <c r="BB85">
        <v>2.4608586254826257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1248.2412416441146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495.20525279740457</v>
      </c>
      <c r="L86">
        <v>17.549901092672613</v>
      </c>
      <c r="M86">
        <v>64.011910888770501</v>
      </c>
      <c r="N86">
        <v>53.039073155873311</v>
      </c>
      <c r="O86">
        <v>74.132356920731709</v>
      </c>
      <c r="P86">
        <v>31.430934774353677</v>
      </c>
      <c r="Q86">
        <v>9.6380063828232085</v>
      </c>
      <c r="R86">
        <v>9.5806155734684477</v>
      </c>
      <c r="S86">
        <v>11.785440523934181</v>
      </c>
      <c r="T86">
        <v>1.4192111638795983</v>
      </c>
      <c r="U86">
        <v>59.818416314093746</v>
      </c>
      <c r="V86">
        <v>4.3113900958205917</v>
      </c>
      <c r="W86">
        <v>19.706728175133691</v>
      </c>
      <c r="X86">
        <v>62.989527156359316</v>
      </c>
      <c r="Y86">
        <v>0</v>
      </c>
      <c r="Z86">
        <v>8.3087916642727251</v>
      </c>
      <c r="AA86">
        <v>17.904061488607603</v>
      </c>
      <c r="AB86">
        <v>20.920374412035258</v>
      </c>
      <c r="AC86">
        <v>15.001444835069714</v>
      </c>
      <c r="AD86">
        <v>9.3712832123406304</v>
      </c>
      <c r="AE86">
        <v>16.988935013519246</v>
      </c>
      <c r="AF86">
        <v>5.9026744366469011</v>
      </c>
      <c r="AG86">
        <v>32.160725140002455</v>
      </c>
      <c r="AH86">
        <v>43.136138963461278</v>
      </c>
      <c r="AI86">
        <v>0</v>
      </c>
      <c r="AJ86">
        <v>0</v>
      </c>
      <c r="AK86">
        <v>29.238576884633577</v>
      </c>
      <c r="AL86">
        <v>54.494634349999984</v>
      </c>
      <c r="AM86">
        <v>8.3269438109637193</v>
      </c>
      <c r="AN86">
        <v>4.1902574480899984E-2</v>
      </c>
      <c r="AO86">
        <v>0</v>
      </c>
      <c r="AP86">
        <v>0.21763613438276719</v>
      </c>
      <c r="AQ86">
        <v>26.954314451989699</v>
      </c>
      <c r="AR86">
        <v>15.240770674999995</v>
      </c>
      <c r="AS86">
        <v>15.130691225464393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2.4688503940520445</v>
      </c>
      <c r="AZ86">
        <v>4.1098451304347821</v>
      </c>
      <c r="BA86">
        <v>1.7092693636363636</v>
      </c>
      <c r="BB86">
        <v>2.4608586254826257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1244.7074878017954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495.20525279740457</v>
      </c>
      <c r="L87">
        <v>17.549901092672613</v>
      </c>
      <c r="M87">
        <v>64.011910888770501</v>
      </c>
      <c r="N87">
        <v>53.039073155873311</v>
      </c>
      <c r="O87">
        <v>74.132356920731709</v>
      </c>
      <c r="P87">
        <v>31.430934774353677</v>
      </c>
      <c r="Q87">
        <v>9.6380063828232085</v>
      </c>
      <c r="R87">
        <v>9.5806155734684477</v>
      </c>
      <c r="S87">
        <v>11.785440523934181</v>
      </c>
      <c r="T87">
        <v>1.4192111638795983</v>
      </c>
      <c r="U87">
        <v>59.818416314093746</v>
      </c>
      <c r="V87">
        <v>4.3113900958205917</v>
      </c>
      <c r="W87">
        <v>19.706728175133691</v>
      </c>
      <c r="X87">
        <v>62.989527156359316</v>
      </c>
      <c r="Y87">
        <v>0</v>
      </c>
      <c r="Z87">
        <v>8.3087916642727251</v>
      </c>
      <c r="AA87">
        <v>17.904061488607603</v>
      </c>
      <c r="AB87">
        <v>20.920374412035258</v>
      </c>
      <c r="AC87">
        <v>15.001444835069714</v>
      </c>
      <c r="AD87">
        <v>9.3712832123406304</v>
      </c>
      <c r="AE87">
        <v>16.988935013519246</v>
      </c>
      <c r="AF87">
        <v>5.9026744366469011</v>
      </c>
      <c r="AG87">
        <v>32.160725140002455</v>
      </c>
      <c r="AH87">
        <v>43.136138963461278</v>
      </c>
      <c r="AI87">
        <v>0</v>
      </c>
      <c r="AJ87">
        <v>0</v>
      </c>
      <c r="AK87">
        <v>29.238576884633577</v>
      </c>
      <c r="AL87">
        <v>57.269668536833031</v>
      </c>
      <c r="AM87">
        <v>8.3269438109637193</v>
      </c>
      <c r="AN87">
        <v>4.1902574480899984E-2</v>
      </c>
      <c r="AO87">
        <v>0</v>
      </c>
      <c r="AP87">
        <v>0.21763613438276719</v>
      </c>
      <c r="AQ87">
        <v>26.954314451989699</v>
      </c>
      <c r="AR87">
        <v>15.240770674999995</v>
      </c>
      <c r="AS87">
        <v>15.130691225464393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2.4688503940520445</v>
      </c>
      <c r="AZ87">
        <v>4.1098451304347821</v>
      </c>
      <c r="BA87">
        <v>1.7092693636363636</v>
      </c>
      <c r="BB87">
        <v>2.4608586254826257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1247.4825219886284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495.20525279740457</v>
      </c>
      <c r="L88">
        <v>17.549901092672613</v>
      </c>
      <c r="M88">
        <v>64.011910888770501</v>
      </c>
      <c r="N88">
        <v>53.039073155873311</v>
      </c>
      <c r="O88">
        <v>74.132356920731709</v>
      </c>
      <c r="P88">
        <v>31.430934774353677</v>
      </c>
      <c r="Q88">
        <v>9.6380063828232085</v>
      </c>
      <c r="R88">
        <v>9.5806155734684477</v>
      </c>
      <c r="S88">
        <v>11.785440523934181</v>
      </c>
      <c r="T88">
        <v>1.4192111638795983</v>
      </c>
      <c r="U88">
        <v>59.818416314093746</v>
      </c>
      <c r="V88">
        <v>4.3113900958205917</v>
      </c>
      <c r="W88">
        <v>19.706728175133691</v>
      </c>
      <c r="X88">
        <v>62.989527156359316</v>
      </c>
      <c r="Y88">
        <v>0</v>
      </c>
      <c r="Z88">
        <v>8.3087916642727251</v>
      </c>
      <c r="AA88">
        <v>17.904061488607603</v>
      </c>
      <c r="AB88">
        <v>20.920374412035258</v>
      </c>
      <c r="AC88">
        <v>15.001444835069714</v>
      </c>
      <c r="AD88">
        <v>9.3712832123406304</v>
      </c>
      <c r="AE88">
        <v>16.988935013519246</v>
      </c>
      <c r="AF88">
        <v>5.9026744366469011</v>
      </c>
      <c r="AG88">
        <v>32.160725140002455</v>
      </c>
      <c r="AH88">
        <v>43.136138963461278</v>
      </c>
      <c r="AI88">
        <v>0</v>
      </c>
      <c r="AJ88">
        <v>0</v>
      </c>
      <c r="AK88">
        <v>29.238576884633577</v>
      </c>
      <c r="AL88">
        <v>57.269668536833031</v>
      </c>
      <c r="AM88">
        <v>8.3269438109637193</v>
      </c>
      <c r="AN88">
        <v>4.1902574480899984E-2</v>
      </c>
      <c r="AO88">
        <v>0</v>
      </c>
      <c r="AP88">
        <v>0.21763613438276719</v>
      </c>
      <c r="AQ88">
        <v>26.954314451989699</v>
      </c>
      <c r="AR88">
        <v>15.240770674999995</v>
      </c>
      <c r="AS88">
        <v>15.130691225464393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2.4688503940520445</v>
      </c>
      <c r="AZ88">
        <v>4.1098451304347821</v>
      </c>
      <c r="BA88">
        <v>1.7092693636363636</v>
      </c>
      <c r="BB88">
        <v>2.4608586254826257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1247.4825219886284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495.20525279740457</v>
      </c>
      <c r="L89">
        <v>17.549901092672613</v>
      </c>
      <c r="M89">
        <v>64.011910888770501</v>
      </c>
      <c r="N89">
        <v>53.039073155873311</v>
      </c>
      <c r="O89">
        <v>74.132356920731709</v>
      </c>
      <c r="P89">
        <v>31.430934774353677</v>
      </c>
      <c r="Q89">
        <v>9.6380063828232085</v>
      </c>
      <c r="R89">
        <v>9.5806155734684477</v>
      </c>
      <c r="S89">
        <v>11.785440523934181</v>
      </c>
      <c r="T89">
        <v>1.4192111638795983</v>
      </c>
      <c r="U89">
        <v>59.818416314093746</v>
      </c>
      <c r="V89">
        <v>4.3113900958205917</v>
      </c>
      <c r="W89">
        <v>19.706728175133691</v>
      </c>
      <c r="X89">
        <v>62.989527156359316</v>
      </c>
      <c r="Y89">
        <v>0</v>
      </c>
      <c r="Z89">
        <v>8.3087916642727251</v>
      </c>
      <c r="AA89">
        <v>17.904061488607603</v>
      </c>
      <c r="AB89">
        <v>20.920374412035258</v>
      </c>
      <c r="AC89">
        <v>15.001444835069714</v>
      </c>
      <c r="AD89">
        <v>13.176164241188163</v>
      </c>
      <c r="AE89">
        <v>16.988935013519246</v>
      </c>
      <c r="AF89">
        <v>5.9026744366469011</v>
      </c>
      <c r="AG89">
        <v>32.160725140002455</v>
      </c>
      <c r="AH89">
        <v>52.721947424340634</v>
      </c>
      <c r="AI89">
        <v>0</v>
      </c>
      <c r="AJ89">
        <v>0</v>
      </c>
      <c r="AK89">
        <v>29.238576884633577</v>
      </c>
      <c r="AL89">
        <v>57.269668536833031</v>
      </c>
      <c r="AM89">
        <v>8.3269438109637193</v>
      </c>
      <c r="AN89">
        <v>4.1902574480899984E-2</v>
      </c>
      <c r="AO89">
        <v>0</v>
      </c>
      <c r="AP89">
        <v>0.21763613438276719</v>
      </c>
      <c r="AQ89">
        <v>26.954314451989699</v>
      </c>
      <c r="AR89">
        <v>15.240770674999995</v>
      </c>
      <c r="AS89">
        <v>15.130691225464393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2.4688503940520445</v>
      </c>
      <c r="AZ89">
        <v>4.1098451304347821</v>
      </c>
      <c r="BA89">
        <v>2.0924689999999995</v>
      </c>
      <c r="BB89">
        <v>2.4608586254826257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1261.256411114719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495.20525279740457</v>
      </c>
      <c r="L90">
        <v>17.549901092672613</v>
      </c>
      <c r="M90">
        <v>64.011910888770501</v>
      </c>
      <c r="N90">
        <v>53.039073155873311</v>
      </c>
      <c r="O90">
        <v>74.132356920731709</v>
      </c>
      <c r="P90">
        <v>31.430934774353677</v>
      </c>
      <c r="Q90">
        <v>9.6380063828232085</v>
      </c>
      <c r="R90">
        <v>9.5806155734684477</v>
      </c>
      <c r="S90">
        <v>11.785440523934181</v>
      </c>
      <c r="T90">
        <v>1.4192111638795983</v>
      </c>
      <c r="U90">
        <v>59.818416314093746</v>
      </c>
      <c r="V90">
        <v>4.3113900958205917</v>
      </c>
      <c r="W90">
        <v>19.706728175133691</v>
      </c>
      <c r="X90">
        <v>62.989527156359316</v>
      </c>
      <c r="Y90">
        <v>0</v>
      </c>
      <c r="Z90">
        <v>8.3087916642727251</v>
      </c>
      <c r="AA90">
        <v>17.904061488607603</v>
      </c>
      <c r="AB90">
        <v>20.920374412035258</v>
      </c>
      <c r="AC90">
        <v>15.001444835069714</v>
      </c>
      <c r="AD90">
        <v>18.699205115006233</v>
      </c>
      <c r="AE90">
        <v>25.483402297632914</v>
      </c>
      <c r="AF90">
        <v>13.281016655202164</v>
      </c>
      <c r="AG90">
        <v>32.160725140002455</v>
      </c>
      <c r="AH90">
        <v>52.721947424340634</v>
      </c>
      <c r="AI90">
        <v>0</v>
      </c>
      <c r="AJ90">
        <v>0</v>
      </c>
      <c r="AK90">
        <v>29.238576884633577</v>
      </c>
      <c r="AL90">
        <v>57.269668536833031</v>
      </c>
      <c r="AM90">
        <v>8.5999577419745137</v>
      </c>
      <c r="AN90">
        <v>4.1902574480899984E-2</v>
      </c>
      <c r="AO90">
        <v>0</v>
      </c>
      <c r="AP90">
        <v>0.76172647033968499</v>
      </c>
      <c r="AQ90">
        <v>26.954314451989699</v>
      </c>
      <c r="AR90">
        <v>15.240770674999995</v>
      </c>
      <c r="AS90">
        <v>15.130691225464393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2.5178244306569342</v>
      </c>
      <c r="AZ90">
        <v>4.1098451304347821</v>
      </c>
      <c r="BA90">
        <v>2.0924689999999995</v>
      </c>
      <c r="BB90">
        <v>2.4608586254826257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1283.5183397947787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495.20525279740457</v>
      </c>
      <c r="L91">
        <v>17.549901092672613</v>
      </c>
      <c r="M91">
        <v>64.011910888770501</v>
      </c>
      <c r="N91">
        <v>53.039073155873311</v>
      </c>
      <c r="O91">
        <v>74.132356920731709</v>
      </c>
      <c r="P91">
        <v>31.430934774353677</v>
      </c>
      <c r="Q91">
        <v>9.6380063828232085</v>
      </c>
      <c r="R91">
        <v>9.5806155734684477</v>
      </c>
      <c r="S91">
        <v>11.785440523934181</v>
      </c>
      <c r="T91">
        <v>1.4192111638795983</v>
      </c>
      <c r="U91">
        <v>59.818416314093746</v>
      </c>
      <c r="V91">
        <v>4.3113900958205917</v>
      </c>
      <c r="W91">
        <v>19.706728175133691</v>
      </c>
      <c r="X91">
        <v>62.989527156359316</v>
      </c>
      <c r="Y91">
        <v>0</v>
      </c>
      <c r="Z91">
        <v>8.3087916642727251</v>
      </c>
      <c r="AA91">
        <v>17.904061488607603</v>
      </c>
      <c r="AB91">
        <v>20.920374412035258</v>
      </c>
      <c r="AC91">
        <v>15.001444835069714</v>
      </c>
      <c r="AD91">
        <v>18.742565534378418</v>
      </c>
      <c r="AE91">
        <v>25.483402297632914</v>
      </c>
      <c r="AF91">
        <v>13.281016655202164</v>
      </c>
      <c r="AG91">
        <v>32.160725140002455</v>
      </c>
      <c r="AH91">
        <v>52.721947424340634</v>
      </c>
      <c r="AI91">
        <v>0</v>
      </c>
      <c r="AJ91">
        <v>0</v>
      </c>
      <c r="AK91">
        <v>29.238576884633577</v>
      </c>
      <c r="AL91">
        <v>57.269668536833031</v>
      </c>
      <c r="AM91">
        <v>8.5999577419745137</v>
      </c>
      <c r="AN91">
        <v>4.1902574480899984E-2</v>
      </c>
      <c r="AO91">
        <v>0</v>
      </c>
      <c r="AP91">
        <v>0.76172647033968499</v>
      </c>
      <c r="AQ91">
        <v>26.954314451989699</v>
      </c>
      <c r="AR91">
        <v>15.240770674999995</v>
      </c>
      <c r="AS91">
        <v>15.130691225464393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2.5178244306569342</v>
      </c>
      <c r="AZ91">
        <v>4.1098451304347821</v>
      </c>
      <c r="BA91">
        <v>2.0924689999999995</v>
      </c>
      <c r="BB91">
        <v>2.4608586254826257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1283.561700214151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495.20525279740457</v>
      </c>
      <c r="L92">
        <v>17.549901092672613</v>
      </c>
      <c r="M92">
        <v>64.011910888770501</v>
      </c>
      <c r="N92">
        <v>53.039073155873311</v>
      </c>
      <c r="O92">
        <v>74.132356920731709</v>
      </c>
      <c r="P92">
        <v>31.430934774353677</v>
      </c>
      <c r="Q92">
        <v>9.6380063828232085</v>
      </c>
      <c r="R92">
        <v>9.5806155734684477</v>
      </c>
      <c r="S92">
        <v>11.785440523934181</v>
      </c>
      <c r="T92">
        <v>1.4192111638795983</v>
      </c>
      <c r="U92">
        <v>59.818416314093746</v>
      </c>
      <c r="V92">
        <v>4.3113900958205917</v>
      </c>
      <c r="W92">
        <v>19.706728175133691</v>
      </c>
      <c r="X92">
        <v>62.989527156359316</v>
      </c>
      <c r="Y92">
        <v>0</v>
      </c>
      <c r="Z92">
        <v>8.3087916642727251</v>
      </c>
      <c r="AA92">
        <v>17.904061488607603</v>
      </c>
      <c r="AB92">
        <v>20.920374412035258</v>
      </c>
      <c r="AC92">
        <v>15.001444835069714</v>
      </c>
      <c r="AD92">
        <v>18.742565534378418</v>
      </c>
      <c r="AE92">
        <v>25.483402297632914</v>
      </c>
      <c r="AF92">
        <v>13.281016655202164</v>
      </c>
      <c r="AG92">
        <v>32.160725140002455</v>
      </c>
      <c r="AH92">
        <v>52.721947424340634</v>
      </c>
      <c r="AI92">
        <v>0</v>
      </c>
      <c r="AJ92">
        <v>0</v>
      </c>
      <c r="AK92">
        <v>29.238576884633577</v>
      </c>
      <c r="AL92">
        <v>57.269668536833031</v>
      </c>
      <c r="AM92">
        <v>8.5999577419745137</v>
      </c>
      <c r="AN92">
        <v>4.1902574480899984E-2</v>
      </c>
      <c r="AO92">
        <v>0</v>
      </c>
      <c r="AP92">
        <v>0.76172647033968499</v>
      </c>
      <c r="AQ92">
        <v>26.954314451989699</v>
      </c>
      <c r="AR92">
        <v>15.240770674999995</v>
      </c>
      <c r="AS92">
        <v>15.130691225464393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2.5178244306569342</v>
      </c>
      <c r="AZ92">
        <v>4.1098451304347821</v>
      </c>
      <c r="BA92">
        <v>2.0924689999999995</v>
      </c>
      <c r="BB92">
        <v>2.4608586254826257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1283.561700214151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495.20525279740457</v>
      </c>
      <c r="L93">
        <v>17.549901092672613</v>
      </c>
      <c r="M93">
        <v>64.011910888770501</v>
      </c>
      <c r="N93">
        <v>53.039073155873311</v>
      </c>
      <c r="O93">
        <v>74.132356920731709</v>
      </c>
      <c r="P93">
        <v>31.430934774353677</v>
      </c>
      <c r="Q93">
        <v>9.6380063828232085</v>
      </c>
      <c r="R93">
        <v>9.5806155734684477</v>
      </c>
      <c r="S93">
        <v>11.785440523934181</v>
      </c>
      <c r="T93">
        <v>1.4192111638795983</v>
      </c>
      <c r="U93">
        <v>59.818416314093746</v>
      </c>
      <c r="V93">
        <v>4.3113900958205917</v>
      </c>
      <c r="W93">
        <v>19.706728175133691</v>
      </c>
      <c r="X93">
        <v>62.989527156359316</v>
      </c>
      <c r="Y93">
        <v>0</v>
      </c>
      <c r="Z93">
        <v>8.3087916642727251</v>
      </c>
      <c r="AA93">
        <v>17.904061488607603</v>
      </c>
      <c r="AB93">
        <v>20.920374412035258</v>
      </c>
      <c r="AC93">
        <v>15.001444835069714</v>
      </c>
      <c r="AD93">
        <v>18.742565534378418</v>
      </c>
      <c r="AE93">
        <v>25.483402297632914</v>
      </c>
      <c r="AF93">
        <v>13.281016655202164</v>
      </c>
      <c r="AG93">
        <v>32.160725140002455</v>
      </c>
      <c r="AH93">
        <v>52.721947424340634</v>
      </c>
      <c r="AI93">
        <v>0</v>
      </c>
      <c r="AJ93">
        <v>0</v>
      </c>
      <c r="AK93">
        <v>29.238576884633577</v>
      </c>
      <c r="AL93">
        <v>57.269668536833031</v>
      </c>
      <c r="AM93">
        <v>8.5999577419745137</v>
      </c>
      <c r="AN93">
        <v>4.1902574480899984E-2</v>
      </c>
      <c r="AO93">
        <v>0</v>
      </c>
      <c r="AP93">
        <v>0.76172647033968499</v>
      </c>
      <c r="AQ93">
        <v>26.954314451989699</v>
      </c>
      <c r="AR93">
        <v>15.240770674999995</v>
      </c>
      <c r="AS93">
        <v>15.130691225464393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2.5178244306569342</v>
      </c>
      <c r="AZ93">
        <v>4.1098451304347821</v>
      </c>
      <c r="BA93">
        <v>2.0924689999999995</v>
      </c>
      <c r="BB93">
        <v>2.4608586254826257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1283.561700214151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495.20525279740457</v>
      </c>
      <c r="L94">
        <v>17.549901092672613</v>
      </c>
      <c r="M94">
        <v>64.011910888770501</v>
      </c>
      <c r="N94">
        <v>53.039073155873311</v>
      </c>
      <c r="O94">
        <v>74.132356920731709</v>
      </c>
      <c r="P94">
        <v>31.430934774353677</v>
      </c>
      <c r="Q94">
        <v>9.6380063828232085</v>
      </c>
      <c r="R94">
        <v>9.5806155734684477</v>
      </c>
      <c r="S94">
        <v>11.785440523934181</v>
      </c>
      <c r="T94">
        <v>1.4192111638795983</v>
      </c>
      <c r="U94">
        <v>59.818416314093746</v>
      </c>
      <c r="V94">
        <v>4.3113900958205917</v>
      </c>
      <c r="W94">
        <v>19.706728175133691</v>
      </c>
      <c r="X94">
        <v>62.989527156359316</v>
      </c>
      <c r="Y94">
        <v>0</v>
      </c>
      <c r="Z94">
        <v>8.3087916642727251</v>
      </c>
      <c r="AA94">
        <v>17.904061488607603</v>
      </c>
      <c r="AB94">
        <v>20.920374412035258</v>
      </c>
      <c r="AC94">
        <v>15.001444835069714</v>
      </c>
      <c r="AD94">
        <v>9.3712832123406304</v>
      </c>
      <c r="AE94">
        <v>16.988935013519246</v>
      </c>
      <c r="AF94">
        <v>6.2715917130253356</v>
      </c>
      <c r="AG94">
        <v>32.160725140002455</v>
      </c>
      <c r="AH94">
        <v>52.721947424340634</v>
      </c>
      <c r="AI94">
        <v>0</v>
      </c>
      <c r="AJ94">
        <v>0</v>
      </c>
      <c r="AK94">
        <v>29.238576884633577</v>
      </c>
      <c r="AL94">
        <v>57.269668536833031</v>
      </c>
      <c r="AM94">
        <v>8.3269438109637193</v>
      </c>
      <c r="AN94">
        <v>4.1902574480899984E-2</v>
      </c>
      <c r="AO94">
        <v>0</v>
      </c>
      <c r="AP94">
        <v>0</v>
      </c>
      <c r="AQ94">
        <v>26.954314451989699</v>
      </c>
      <c r="AR94">
        <v>15.240770674999995</v>
      </c>
      <c r="AS94">
        <v>15.130691225464393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2.4688503940520445</v>
      </c>
      <c r="AZ94">
        <v>4.1098451304347821</v>
      </c>
      <c r="BA94">
        <v>2.0924689999999995</v>
      </c>
      <c r="BB94">
        <v>2.4608586254826257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1257.6028112278673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495.20525279740457</v>
      </c>
      <c r="L95">
        <v>17.549901092672613</v>
      </c>
      <c r="M95">
        <v>64.011910888770501</v>
      </c>
      <c r="N95">
        <v>53.039073155873311</v>
      </c>
      <c r="O95">
        <v>74.132356920731709</v>
      </c>
      <c r="P95">
        <v>31.430934774353677</v>
      </c>
      <c r="Q95">
        <v>9.6380063828232085</v>
      </c>
      <c r="R95">
        <v>9.5806155734684477</v>
      </c>
      <c r="S95">
        <v>11.785440523934181</v>
      </c>
      <c r="T95">
        <v>1.4192111638795983</v>
      </c>
      <c r="U95">
        <v>59.818416314093746</v>
      </c>
      <c r="V95">
        <v>4.3113900958205917</v>
      </c>
      <c r="W95">
        <v>19.706728175133691</v>
      </c>
      <c r="X95">
        <v>62.989527156359316</v>
      </c>
      <c r="Y95">
        <v>0</v>
      </c>
      <c r="Z95">
        <v>8.3087916642727251</v>
      </c>
      <c r="AA95">
        <v>17.904061488607603</v>
      </c>
      <c r="AB95">
        <v>20.920374412035258</v>
      </c>
      <c r="AC95">
        <v>15.001444835069714</v>
      </c>
      <c r="AD95">
        <v>4.6748012787515583</v>
      </c>
      <c r="AE95">
        <v>16.988935013519246</v>
      </c>
      <c r="AF95">
        <v>6.2715917130253356</v>
      </c>
      <c r="AG95">
        <v>32.160725140002455</v>
      </c>
      <c r="AH95">
        <v>43.136138963461278</v>
      </c>
      <c r="AI95">
        <v>0</v>
      </c>
      <c r="AJ95">
        <v>0</v>
      </c>
      <c r="AK95">
        <v>29.238576884633577</v>
      </c>
      <c r="AL95">
        <v>57.269668536833031</v>
      </c>
      <c r="AM95">
        <v>8.3269438109637193</v>
      </c>
      <c r="AN95">
        <v>4.1902574480899984E-2</v>
      </c>
      <c r="AO95">
        <v>0</v>
      </c>
      <c r="AP95">
        <v>0</v>
      </c>
      <c r="AQ95">
        <v>26.954314451989699</v>
      </c>
      <c r="AR95">
        <v>15.240770674999995</v>
      </c>
      <c r="AS95">
        <v>15.130691225464393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2.4688503940520445</v>
      </c>
      <c r="AZ95">
        <v>4.1098451304347821</v>
      </c>
      <c r="BA95">
        <v>1.7092693636363636</v>
      </c>
      <c r="BB95">
        <v>2.4608586254826257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1242.9373211970353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495.20525279740457</v>
      </c>
      <c r="L96">
        <v>17.549901092672613</v>
      </c>
      <c r="M96">
        <v>64.011910888770501</v>
      </c>
      <c r="N96">
        <v>53.039073155873311</v>
      </c>
      <c r="O96">
        <v>74.132356920731709</v>
      </c>
      <c r="P96">
        <v>31.430934774353677</v>
      </c>
      <c r="Q96">
        <v>9.6380063828232085</v>
      </c>
      <c r="R96">
        <v>9.5806155734684477</v>
      </c>
      <c r="S96">
        <v>11.785440523934181</v>
      </c>
      <c r="T96">
        <v>1.4192111638795983</v>
      </c>
      <c r="U96">
        <v>59.818416314093746</v>
      </c>
      <c r="V96">
        <v>4.3113900958205917</v>
      </c>
      <c r="W96">
        <v>19.706728175133691</v>
      </c>
      <c r="X96">
        <v>62.989527156359316</v>
      </c>
      <c r="Y96">
        <v>0</v>
      </c>
      <c r="Z96">
        <v>8.3087916642727251</v>
      </c>
      <c r="AA96">
        <v>17.904061488607603</v>
      </c>
      <c r="AB96">
        <v>20.920374412035258</v>
      </c>
      <c r="AC96">
        <v>15.001444835069714</v>
      </c>
      <c r="AD96">
        <v>4.6748012787515583</v>
      </c>
      <c r="AE96">
        <v>16.988935013519246</v>
      </c>
      <c r="AF96">
        <v>6.2715917130253356</v>
      </c>
      <c r="AG96">
        <v>32.160725140002455</v>
      </c>
      <c r="AH96">
        <v>28.757425827390158</v>
      </c>
      <c r="AI96">
        <v>0</v>
      </c>
      <c r="AJ96">
        <v>0</v>
      </c>
      <c r="AK96">
        <v>29.238576884633577</v>
      </c>
      <c r="AL96">
        <v>57.269668536833031</v>
      </c>
      <c r="AM96">
        <v>8.3269438109637193</v>
      </c>
      <c r="AN96">
        <v>4.1902574480899984E-2</v>
      </c>
      <c r="AO96">
        <v>0</v>
      </c>
      <c r="AP96">
        <v>0</v>
      </c>
      <c r="AQ96">
        <v>26.954314451989699</v>
      </c>
      <c r="AR96">
        <v>15.240770674999995</v>
      </c>
      <c r="AS96">
        <v>15.130691225464393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2.4688503940520445</v>
      </c>
      <c r="AZ96">
        <v>4.1098451304347821</v>
      </c>
      <c r="BA96">
        <v>1.1421979999999998</v>
      </c>
      <c r="BB96">
        <v>2.4608586254826257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1227.9915366973278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495.20525279740457</v>
      </c>
      <c r="L97">
        <v>17.549901092672613</v>
      </c>
      <c r="M97">
        <v>64.011910888770501</v>
      </c>
      <c r="N97">
        <v>53.039073155873311</v>
      </c>
      <c r="O97">
        <v>74.132356920731709</v>
      </c>
      <c r="P97">
        <v>31.430934774353677</v>
      </c>
      <c r="Q97">
        <v>9.6380063828232085</v>
      </c>
      <c r="R97">
        <v>9.5806155734684477</v>
      </c>
      <c r="S97">
        <v>11.785440523934181</v>
      </c>
      <c r="T97">
        <v>1.4192111638795983</v>
      </c>
      <c r="U97">
        <v>59.818416314093746</v>
      </c>
      <c r="V97">
        <v>4.3113900958205917</v>
      </c>
      <c r="W97">
        <v>19.706728175133691</v>
      </c>
      <c r="X97">
        <v>62.989527156359316</v>
      </c>
      <c r="Y97">
        <v>0</v>
      </c>
      <c r="Z97">
        <v>8.3087916642727251</v>
      </c>
      <c r="AA97">
        <v>17.904061488607603</v>
      </c>
      <c r="AB97">
        <v>20.920374412035258</v>
      </c>
      <c r="AC97">
        <v>15.001444835069714</v>
      </c>
      <c r="AD97">
        <v>0</v>
      </c>
      <c r="AE97">
        <v>16.988935013519246</v>
      </c>
      <c r="AF97">
        <v>6.2715917130253356</v>
      </c>
      <c r="AG97">
        <v>32.160725140002455</v>
      </c>
      <c r="AH97">
        <v>16.775165028914916</v>
      </c>
      <c r="AI97">
        <v>0</v>
      </c>
      <c r="AJ97">
        <v>0</v>
      </c>
      <c r="AK97">
        <v>29.238576884633577</v>
      </c>
      <c r="AL97">
        <v>57.269668536833031</v>
      </c>
      <c r="AM97">
        <v>8.3269438109637193</v>
      </c>
      <c r="AN97">
        <v>4.1902574480899984E-2</v>
      </c>
      <c r="AO97">
        <v>0</v>
      </c>
      <c r="AP97">
        <v>0</v>
      </c>
      <c r="AQ97">
        <v>26.954314451989699</v>
      </c>
      <c r="AR97">
        <v>15.240770674999995</v>
      </c>
      <c r="AS97">
        <v>15.130691225464393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2.4688503940520445</v>
      </c>
      <c r="AZ97">
        <v>4.1098451304347821</v>
      </c>
      <c r="BA97">
        <v>0.66982332191780836</v>
      </c>
      <c r="BB97">
        <v>2.4608586254826257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1210.8620999420189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495.20525279740457</v>
      </c>
      <c r="L98">
        <v>17.549901092672613</v>
      </c>
      <c r="M98">
        <v>64.011910888770501</v>
      </c>
      <c r="N98">
        <v>53.039073155873311</v>
      </c>
      <c r="O98">
        <v>74.132356920731709</v>
      </c>
      <c r="P98">
        <v>31.430934774353677</v>
      </c>
      <c r="Q98">
        <v>9.6380063828232085</v>
      </c>
      <c r="R98">
        <v>9.5806155734684477</v>
      </c>
      <c r="S98">
        <v>11.785440523934181</v>
      </c>
      <c r="T98">
        <v>1.4192111638795983</v>
      </c>
      <c r="U98">
        <v>59.818416314093746</v>
      </c>
      <c r="V98">
        <v>4.3113900958205917</v>
      </c>
      <c r="W98">
        <v>19.706728175133691</v>
      </c>
      <c r="X98">
        <v>62.989527156359316</v>
      </c>
      <c r="Y98">
        <v>0</v>
      </c>
      <c r="Z98">
        <v>8.3087916642727251</v>
      </c>
      <c r="AA98">
        <v>17.904061488607603</v>
      </c>
      <c r="AB98">
        <v>20.920374412035258</v>
      </c>
      <c r="AC98">
        <v>15.001444835069714</v>
      </c>
      <c r="AD98">
        <v>0</v>
      </c>
      <c r="AE98">
        <v>16.988935013519246</v>
      </c>
      <c r="AF98">
        <v>6.2715917130253356</v>
      </c>
      <c r="AG98">
        <v>32.160725140002455</v>
      </c>
      <c r="AH98">
        <v>9.5858084608793561</v>
      </c>
      <c r="AI98">
        <v>0</v>
      </c>
      <c r="AJ98">
        <v>0</v>
      </c>
      <c r="AK98">
        <v>29.238576884633577</v>
      </c>
      <c r="AL98">
        <v>57.269668536833031</v>
      </c>
      <c r="AM98">
        <v>8.3269438109637193</v>
      </c>
      <c r="AN98">
        <v>4.1902574480899984E-2</v>
      </c>
      <c r="AO98">
        <v>0</v>
      </c>
      <c r="AP98">
        <v>0</v>
      </c>
      <c r="AQ98">
        <v>26.954314451989699</v>
      </c>
      <c r="AR98">
        <v>15.240770674999995</v>
      </c>
      <c r="AS98">
        <v>15.130691225464393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2.4688503940520445</v>
      </c>
      <c r="AZ98">
        <v>4.1098451304347821</v>
      </c>
      <c r="BA98">
        <v>0.38231171428571414</v>
      </c>
      <c r="BB98">
        <v>2.4608586254826257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1203.3852317663511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8.6250871276321632</v>
      </c>
      <c r="L99">
        <f t="shared" si="2"/>
        <v>0.34936512520934743</v>
      </c>
      <c r="M99">
        <f t="shared" si="2"/>
        <v>1.4233835619875073</v>
      </c>
      <c r="N99">
        <f t="shared" si="2"/>
        <v>1.1845817202987292</v>
      </c>
      <c r="O99">
        <f t="shared" si="2"/>
        <v>1.6451332964364078</v>
      </c>
      <c r="P99">
        <f t="shared" si="2"/>
        <v>0.69055620678296703</v>
      </c>
      <c r="Q99">
        <f t="shared" si="2"/>
        <v>0.19101714670474129</v>
      </c>
      <c r="R99">
        <f t="shared" si="2"/>
        <v>0.29664416494964202</v>
      </c>
      <c r="S99">
        <f t="shared" si="2"/>
        <v>0.22951589846338868</v>
      </c>
      <c r="T99">
        <f t="shared" si="2"/>
        <v>2.7983764935327071E-2</v>
      </c>
      <c r="U99">
        <f t="shared" si="2"/>
        <v>1.4418751728975947</v>
      </c>
      <c r="V99">
        <f t="shared" si="2"/>
        <v>0.10005211825761558</v>
      </c>
      <c r="W99">
        <f t="shared" si="2"/>
        <v>0.40377019472042947</v>
      </c>
      <c r="X99">
        <f t="shared" si="2"/>
        <v>1.3003699292948494</v>
      </c>
      <c r="Y99">
        <f t="shared" si="2"/>
        <v>0</v>
      </c>
      <c r="Z99">
        <f t="shared" si="2"/>
        <v>5.4699545159727227E-2</v>
      </c>
      <c r="AA99">
        <f t="shared" si="2"/>
        <v>0.33558504111107573</v>
      </c>
      <c r="AB99">
        <f t="shared" si="2"/>
        <v>0.38095691254119446</v>
      </c>
      <c r="AC99">
        <f t="shared" si="2"/>
        <v>0.22370478093378426</v>
      </c>
      <c r="AD99">
        <f t="shared" si="2"/>
        <v>9.0243990338330388E-2</v>
      </c>
      <c r="AE99">
        <f t="shared" si="2"/>
        <v>0.4778137954183998</v>
      </c>
      <c r="AF99">
        <f t="shared" si="2"/>
        <v>0.12736864532887471</v>
      </c>
      <c r="AG99">
        <f t="shared" si="2"/>
        <v>0.77185740336005715</v>
      </c>
      <c r="AH99">
        <f t="shared" si="2"/>
        <v>0.46168849056898298</v>
      </c>
      <c r="AI99">
        <f t="shared" si="2"/>
        <v>5.5428494189721719E-2</v>
      </c>
      <c r="AJ99">
        <f t="shared" si="2"/>
        <v>0</v>
      </c>
      <c r="AK99">
        <f t="shared" si="2"/>
        <v>0.7017258452312054</v>
      </c>
      <c r="AL99">
        <f t="shared" si="2"/>
        <v>1.2985086251331106</v>
      </c>
      <c r="AM99">
        <f t="shared" si="2"/>
        <v>0.20054829702994414</v>
      </c>
      <c r="AN99">
        <f t="shared" si="2"/>
        <v>1.0056617875416009E-3</v>
      </c>
      <c r="AO99">
        <f t="shared" si="2"/>
        <v>0</v>
      </c>
      <c r="AP99">
        <f t="shared" si="2"/>
        <v>1.169794540718724E-2</v>
      </c>
      <c r="AQ99">
        <f t="shared" si="2"/>
        <v>0.2116412830715525</v>
      </c>
      <c r="AR99">
        <f t="shared" si="2"/>
        <v>0.3450276032460598</v>
      </c>
      <c r="AS99">
        <f t="shared" si="2"/>
        <v>0.34672391627416149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5.9399331567063791E-2</v>
      </c>
      <c r="AZ99">
        <f t="shared" si="2"/>
        <v>2.5939872123780596E-2</v>
      </c>
      <c r="BA99">
        <f t="shared" si="2"/>
        <v>1.8383464329050938E-2</v>
      </c>
      <c r="BB99">
        <f t="shared" si="2"/>
        <v>5.7359626069497988E-2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24.16664399879102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158.72168361067054</v>
      </c>
      <c r="L3">
        <v>63.429642524685114</v>
      </c>
      <c r="M3">
        <v>0</v>
      </c>
      <c r="N3">
        <v>29.169490270679194</v>
      </c>
      <c r="O3">
        <v>48.981557290940771</v>
      </c>
      <c r="P3">
        <v>66.961991488728032</v>
      </c>
      <c r="Q3">
        <v>5.3588915157606216</v>
      </c>
      <c r="R3">
        <v>10.415011110241657</v>
      </c>
      <c r="S3">
        <v>6.4874901611817508</v>
      </c>
      <c r="T3">
        <v>0</v>
      </c>
      <c r="U3">
        <v>223.06585089799998</v>
      </c>
      <c r="V3">
        <v>2.4908030948012239</v>
      </c>
      <c r="W3">
        <v>11.398107620320856</v>
      </c>
      <c r="X3">
        <v>36.429726532880935</v>
      </c>
      <c r="Y3">
        <v>0</v>
      </c>
      <c r="Z3">
        <v>0</v>
      </c>
      <c r="AA3">
        <v>10.352786115330524</v>
      </c>
      <c r="AB3">
        <v>9.7059161969728613</v>
      </c>
      <c r="AC3">
        <v>7.1381247265171694</v>
      </c>
      <c r="AD3">
        <v>0</v>
      </c>
      <c r="AE3">
        <v>8.0962896196443825</v>
      </c>
      <c r="AF3">
        <v>0</v>
      </c>
      <c r="AG3">
        <v>0</v>
      </c>
      <c r="AH3">
        <v>4.6525246020303346</v>
      </c>
      <c r="AI3">
        <v>0</v>
      </c>
      <c r="AJ3">
        <v>0</v>
      </c>
      <c r="AK3">
        <v>16.90633894854216</v>
      </c>
      <c r="AL3">
        <v>19.495073463166957</v>
      </c>
      <c r="AM3">
        <v>3.8823666525618528</v>
      </c>
      <c r="AN3">
        <v>0</v>
      </c>
      <c r="AO3">
        <v>0</v>
      </c>
      <c r="AP3">
        <v>3.1461788852361228E-2</v>
      </c>
      <c r="AQ3">
        <v>0</v>
      </c>
      <c r="AR3">
        <v>1.0846994615942027</v>
      </c>
      <c r="AS3">
        <v>6.6091614269434471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750.86498912104696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158.72168361067054</v>
      </c>
      <c r="L4">
        <v>63.429642524685114</v>
      </c>
      <c r="M4">
        <v>0</v>
      </c>
      <c r="N4">
        <v>29.169490270679194</v>
      </c>
      <c r="O4">
        <v>48.981557290940771</v>
      </c>
      <c r="P4">
        <v>66.961991488728032</v>
      </c>
      <c r="Q4">
        <v>5.3588915157606216</v>
      </c>
      <c r="R4">
        <v>10.415011110241657</v>
      </c>
      <c r="S4">
        <v>6.4874901611817508</v>
      </c>
      <c r="T4">
        <v>0</v>
      </c>
      <c r="U4">
        <v>223.06585089799998</v>
      </c>
      <c r="V4">
        <v>2.4908030948012239</v>
      </c>
      <c r="W4">
        <v>11.398107620320856</v>
      </c>
      <c r="X4">
        <v>36.429726532880935</v>
      </c>
      <c r="Y4">
        <v>0</v>
      </c>
      <c r="Z4">
        <v>0</v>
      </c>
      <c r="AA4">
        <v>10.352786115330524</v>
      </c>
      <c r="AB4">
        <v>9.7059161969728613</v>
      </c>
      <c r="AC4">
        <v>7.1381247265171694</v>
      </c>
      <c r="AD4">
        <v>0</v>
      </c>
      <c r="AE4">
        <v>8.0962896196443825</v>
      </c>
      <c r="AF4">
        <v>0</v>
      </c>
      <c r="AG4">
        <v>0</v>
      </c>
      <c r="AH4">
        <v>4.6525246020303346</v>
      </c>
      <c r="AI4">
        <v>0</v>
      </c>
      <c r="AJ4">
        <v>0</v>
      </c>
      <c r="AK4">
        <v>16.90633894854216</v>
      </c>
      <c r="AL4">
        <v>19.495073463166957</v>
      </c>
      <c r="AM4">
        <v>3.8823666525618528</v>
      </c>
      <c r="AN4">
        <v>0</v>
      </c>
      <c r="AO4">
        <v>0</v>
      </c>
      <c r="AP4">
        <v>3.1461788852361228E-2</v>
      </c>
      <c r="AQ4">
        <v>0</v>
      </c>
      <c r="AR4">
        <v>1.0846994615942027</v>
      </c>
      <c r="AS4">
        <v>6.6091614269434471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750.86498912104696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158.72168361067054</v>
      </c>
      <c r="L5">
        <v>63.429642524685114</v>
      </c>
      <c r="M5">
        <v>0</v>
      </c>
      <c r="N5">
        <v>29.169490270679194</v>
      </c>
      <c r="O5">
        <v>48.981557290940771</v>
      </c>
      <c r="P5">
        <v>66.961991488728032</v>
      </c>
      <c r="Q5">
        <v>5.3588915157606216</v>
      </c>
      <c r="R5">
        <v>10.415011110241657</v>
      </c>
      <c r="S5">
        <v>6.4874901611817508</v>
      </c>
      <c r="T5">
        <v>0</v>
      </c>
      <c r="U5">
        <v>223.06585089799998</v>
      </c>
      <c r="V5">
        <v>2.4908030948012239</v>
      </c>
      <c r="W5">
        <v>11.398107620320856</v>
      </c>
      <c r="X5">
        <v>36.429726532880935</v>
      </c>
      <c r="Y5">
        <v>0</v>
      </c>
      <c r="Z5">
        <v>0</v>
      </c>
      <c r="AA5">
        <v>10.352786115330524</v>
      </c>
      <c r="AB5">
        <v>9.7059161969728613</v>
      </c>
      <c r="AC5">
        <v>7.1381247265171694</v>
      </c>
      <c r="AD5">
        <v>0</v>
      </c>
      <c r="AE5">
        <v>12.144434323361859</v>
      </c>
      <c r="AF5">
        <v>0</v>
      </c>
      <c r="AG5">
        <v>0</v>
      </c>
      <c r="AH5">
        <v>4.6525246020303346</v>
      </c>
      <c r="AI5">
        <v>0</v>
      </c>
      <c r="AJ5">
        <v>0</v>
      </c>
      <c r="AK5">
        <v>16.90633894854216</v>
      </c>
      <c r="AL5">
        <v>19.495073463166957</v>
      </c>
      <c r="AM5">
        <v>3.9950128880584361</v>
      </c>
      <c r="AN5">
        <v>0</v>
      </c>
      <c r="AO5">
        <v>0</v>
      </c>
      <c r="AP5">
        <v>3.1461788852361228E-2</v>
      </c>
      <c r="AQ5">
        <v>0</v>
      </c>
      <c r="AR5">
        <v>8.1352452</v>
      </c>
      <c r="AS5">
        <v>6.6091614269434471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762.07632579866686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158.72168361067054</v>
      </c>
      <c r="L6">
        <v>63.429642524685114</v>
      </c>
      <c r="M6">
        <v>0</v>
      </c>
      <c r="N6">
        <v>29.169490270679194</v>
      </c>
      <c r="O6">
        <v>48.981557290940771</v>
      </c>
      <c r="P6">
        <v>66.961991488728032</v>
      </c>
      <c r="Q6">
        <v>5.3588915157606216</v>
      </c>
      <c r="R6">
        <v>10.415011110241657</v>
      </c>
      <c r="S6">
        <v>6.4874901611817508</v>
      </c>
      <c r="T6">
        <v>0</v>
      </c>
      <c r="U6">
        <v>223.06585089799998</v>
      </c>
      <c r="V6">
        <v>2.4908030948012239</v>
      </c>
      <c r="W6">
        <v>11.398107620320856</v>
      </c>
      <c r="X6">
        <v>36.429726532880935</v>
      </c>
      <c r="Y6">
        <v>0</v>
      </c>
      <c r="Z6">
        <v>0</v>
      </c>
      <c r="AA6">
        <v>10.352786115330524</v>
      </c>
      <c r="AB6">
        <v>9.7059161969728613</v>
      </c>
      <c r="AC6">
        <v>7.1381247265171694</v>
      </c>
      <c r="AD6">
        <v>0</v>
      </c>
      <c r="AE6">
        <v>12.144434323361859</v>
      </c>
      <c r="AF6">
        <v>0</v>
      </c>
      <c r="AG6">
        <v>0</v>
      </c>
      <c r="AH6">
        <v>4.6525246020303346</v>
      </c>
      <c r="AI6">
        <v>0</v>
      </c>
      <c r="AJ6">
        <v>0</v>
      </c>
      <c r="AK6">
        <v>16.90633894854216</v>
      </c>
      <c r="AL6">
        <v>19.495073463166957</v>
      </c>
      <c r="AM6">
        <v>3.9950128880584361</v>
      </c>
      <c r="AN6">
        <v>0</v>
      </c>
      <c r="AO6">
        <v>0</v>
      </c>
      <c r="AP6">
        <v>3.1461788852361228E-2</v>
      </c>
      <c r="AQ6">
        <v>0</v>
      </c>
      <c r="AR6">
        <v>8.5420075615942022</v>
      </c>
      <c r="AS6">
        <v>6.6091614269434471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762.4830881602611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158.72168361067054</v>
      </c>
      <c r="L7">
        <v>63.429642524685114</v>
      </c>
      <c r="M7">
        <v>0</v>
      </c>
      <c r="N7">
        <v>29.169490270679194</v>
      </c>
      <c r="O7">
        <v>48.981557290940771</v>
      </c>
      <c r="P7">
        <v>66.961991488728032</v>
      </c>
      <c r="Q7">
        <v>5.3588915157606216</v>
      </c>
      <c r="R7">
        <v>10.415011110241657</v>
      </c>
      <c r="S7">
        <v>6.4874901611817508</v>
      </c>
      <c r="T7">
        <v>0</v>
      </c>
      <c r="U7">
        <v>223.06585089799998</v>
      </c>
      <c r="V7">
        <v>2.4908030948012239</v>
      </c>
      <c r="W7">
        <v>11.398107620320856</v>
      </c>
      <c r="X7">
        <v>36.429726532880935</v>
      </c>
      <c r="Y7">
        <v>0</v>
      </c>
      <c r="Z7">
        <v>0</v>
      </c>
      <c r="AA7">
        <v>10.352786115330524</v>
      </c>
      <c r="AB7">
        <v>9.7059161969728613</v>
      </c>
      <c r="AC7">
        <v>7.1381247265171694</v>
      </c>
      <c r="AD7">
        <v>0</v>
      </c>
      <c r="AE7">
        <v>12.144434323361859</v>
      </c>
      <c r="AF7">
        <v>0</v>
      </c>
      <c r="AG7">
        <v>0</v>
      </c>
      <c r="AH7">
        <v>4.6525246020303346</v>
      </c>
      <c r="AI7">
        <v>0</v>
      </c>
      <c r="AJ7">
        <v>0</v>
      </c>
      <c r="AK7">
        <v>16.90633894854216</v>
      </c>
      <c r="AL7">
        <v>18.835819809208267</v>
      </c>
      <c r="AM7">
        <v>3.9950128880584361</v>
      </c>
      <c r="AN7">
        <v>0</v>
      </c>
      <c r="AO7">
        <v>0</v>
      </c>
      <c r="AP7">
        <v>3.1461788852361228E-2</v>
      </c>
      <c r="AQ7">
        <v>0</v>
      </c>
      <c r="AR7">
        <v>8.5420075615942022</v>
      </c>
      <c r="AS7">
        <v>6.6091614269434471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761.82383450630243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158.72168361067054</v>
      </c>
      <c r="L8">
        <v>63.429642524685114</v>
      </c>
      <c r="M8">
        <v>0</v>
      </c>
      <c r="N8">
        <v>29.169490270679194</v>
      </c>
      <c r="O8">
        <v>48.981557290940771</v>
      </c>
      <c r="P8">
        <v>66.961991488728032</v>
      </c>
      <c r="Q8">
        <v>5.3588915157606216</v>
      </c>
      <c r="R8">
        <v>10.415011110241657</v>
      </c>
      <c r="S8">
        <v>6.4874901611817508</v>
      </c>
      <c r="T8">
        <v>0</v>
      </c>
      <c r="U8">
        <v>223.06585089799998</v>
      </c>
      <c r="V8">
        <v>2.4908030948012239</v>
      </c>
      <c r="W8">
        <v>11.398107620320856</v>
      </c>
      <c r="X8">
        <v>36.429726532880935</v>
      </c>
      <c r="Y8">
        <v>0</v>
      </c>
      <c r="Z8">
        <v>0</v>
      </c>
      <c r="AA8">
        <v>10.352786115330524</v>
      </c>
      <c r="AB8">
        <v>9.7059161969728613</v>
      </c>
      <c r="AC8">
        <v>7.1381247265171694</v>
      </c>
      <c r="AD8">
        <v>0</v>
      </c>
      <c r="AE8">
        <v>12.144434323361859</v>
      </c>
      <c r="AF8">
        <v>0</v>
      </c>
      <c r="AG8">
        <v>0</v>
      </c>
      <c r="AH8">
        <v>4.6525246020303346</v>
      </c>
      <c r="AI8">
        <v>0</v>
      </c>
      <c r="AJ8">
        <v>0</v>
      </c>
      <c r="AK8">
        <v>16.90633894854216</v>
      </c>
      <c r="AL8">
        <v>18.835819809208267</v>
      </c>
      <c r="AM8">
        <v>3.9950128880584361</v>
      </c>
      <c r="AN8">
        <v>0</v>
      </c>
      <c r="AO8">
        <v>0</v>
      </c>
      <c r="AP8">
        <v>3.1461788852361228E-2</v>
      </c>
      <c r="AQ8">
        <v>0</v>
      </c>
      <c r="AR8">
        <v>8.5420075615942022</v>
      </c>
      <c r="AS8">
        <v>6.6091614269434471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761.82383450630243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158.72168361067054</v>
      </c>
      <c r="L9">
        <v>63.429642524685114</v>
      </c>
      <c r="M9">
        <v>0</v>
      </c>
      <c r="N9">
        <v>29.169490270679194</v>
      </c>
      <c r="O9">
        <v>48.981557290940771</v>
      </c>
      <c r="P9">
        <v>66.961991488728032</v>
      </c>
      <c r="Q9">
        <v>5.3588915157606216</v>
      </c>
      <c r="R9">
        <v>10.415011110241657</v>
      </c>
      <c r="S9">
        <v>6.4874901611817508</v>
      </c>
      <c r="T9">
        <v>0</v>
      </c>
      <c r="U9">
        <v>223.06585089799998</v>
      </c>
      <c r="V9">
        <v>2.4908030948012239</v>
      </c>
      <c r="W9">
        <v>11.398107620320856</v>
      </c>
      <c r="X9">
        <v>36.429726532880935</v>
      </c>
      <c r="Y9">
        <v>0</v>
      </c>
      <c r="Z9">
        <v>0</v>
      </c>
      <c r="AA9">
        <v>10.352786115330524</v>
      </c>
      <c r="AB9">
        <v>9.7059161969728613</v>
      </c>
      <c r="AC9">
        <v>7.1381247265171694</v>
      </c>
      <c r="AD9">
        <v>0</v>
      </c>
      <c r="AE9">
        <v>12.144434323361859</v>
      </c>
      <c r="AF9">
        <v>0</v>
      </c>
      <c r="AG9">
        <v>0</v>
      </c>
      <c r="AH9">
        <v>4.6525246020303346</v>
      </c>
      <c r="AI9">
        <v>0</v>
      </c>
      <c r="AJ9">
        <v>0</v>
      </c>
      <c r="AK9">
        <v>16.90633894854216</v>
      </c>
      <c r="AL9">
        <v>18.835819809208267</v>
      </c>
      <c r="AM9">
        <v>3.9950128880584361</v>
      </c>
      <c r="AN9">
        <v>0</v>
      </c>
      <c r="AO9">
        <v>0</v>
      </c>
      <c r="AP9">
        <v>3.1461788852361228E-2</v>
      </c>
      <c r="AQ9">
        <v>0</v>
      </c>
      <c r="AR9">
        <v>8.5420075615942022</v>
      </c>
      <c r="AS9">
        <v>6.6091614269434471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761.82383450630243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158.72168361067054</v>
      </c>
      <c r="L10">
        <v>63.429642524685114</v>
      </c>
      <c r="M10">
        <v>0</v>
      </c>
      <c r="N10">
        <v>29.169490270679194</v>
      </c>
      <c r="O10">
        <v>48.981557290940771</v>
      </c>
      <c r="P10">
        <v>66.961991488728032</v>
      </c>
      <c r="Q10">
        <v>5.3588915157606216</v>
      </c>
      <c r="R10">
        <v>10.415011110241657</v>
      </c>
      <c r="S10">
        <v>6.4874901611817508</v>
      </c>
      <c r="T10">
        <v>0</v>
      </c>
      <c r="U10">
        <v>223.06585089799998</v>
      </c>
      <c r="V10">
        <v>2.4908030948012239</v>
      </c>
      <c r="W10">
        <v>11.398107620320856</v>
      </c>
      <c r="X10">
        <v>36.429726532880935</v>
      </c>
      <c r="Y10">
        <v>0</v>
      </c>
      <c r="Z10">
        <v>0</v>
      </c>
      <c r="AA10">
        <v>10.352786115330524</v>
      </c>
      <c r="AB10">
        <v>9.7059161969728613</v>
      </c>
      <c r="AC10">
        <v>7.1381247265171694</v>
      </c>
      <c r="AD10">
        <v>0</v>
      </c>
      <c r="AE10">
        <v>12.144434323361859</v>
      </c>
      <c r="AF10">
        <v>0</v>
      </c>
      <c r="AG10">
        <v>0</v>
      </c>
      <c r="AH10">
        <v>4.6525246020303346</v>
      </c>
      <c r="AI10">
        <v>0</v>
      </c>
      <c r="AJ10">
        <v>0</v>
      </c>
      <c r="AK10">
        <v>16.90633894854216</v>
      </c>
      <c r="AL10">
        <v>18.835819809208267</v>
      </c>
      <c r="AM10">
        <v>3.9950128880584361</v>
      </c>
      <c r="AN10">
        <v>0</v>
      </c>
      <c r="AO10">
        <v>0</v>
      </c>
      <c r="AP10">
        <v>3.1461788852361228E-2</v>
      </c>
      <c r="AQ10">
        <v>0</v>
      </c>
      <c r="AR10">
        <v>8.5420075615942022</v>
      </c>
      <c r="AS10">
        <v>6.6091614269434471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761.82383450630243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158.72168361067054</v>
      </c>
      <c r="L11">
        <v>63.429642524685114</v>
      </c>
      <c r="M11">
        <v>0</v>
      </c>
      <c r="N11">
        <v>29.169490270679194</v>
      </c>
      <c r="O11">
        <v>48.981557290940771</v>
      </c>
      <c r="P11">
        <v>66.961991488728032</v>
      </c>
      <c r="Q11">
        <v>5.3588915157606216</v>
      </c>
      <c r="R11">
        <v>10.415011110241657</v>
      </c>
      <c r="S11">
        <v>6.4874901611817508</v>
      </c>
      <c r="T11">
        <v>0</v>
      </c>
      <c r="U11">
        <v>223.06585089799998</v>
      </c>
      <c r="V11">
        <v>2.4908030948012239</v>
      </c>
      <c r="W11">
        <v>11.398107620320856</v>
      </c>
      <c r="X11">
        <v>36.429726532880935</v>
      </c>
      <c r="Y11">
        <v>0</v>
      </c>
      <c r="Z11">
        <v>0</v>
      </c>
      <c r="AA11">
        <v>10.352786115330524</v>
      </c>
      <c r="AB11">
        <v>9.7059161969728613</v>
      </c>
      <c r="AC11">
        <v>7.1381247265171694</v>
      </c>
      <c r="AD11">
        <v>0</v>
      </c>
      <c r="AE11">
        <v>12.144434323361859</v>
      </c>
      <c r="AF11">
        <v>0</v>
      </c>
      <c r="AG11">
        <v>0</v>
      </c>
      <c r="AH11">
        <v>4.6525246020303346</v>
      </c>
      <c r="AI11">
        <v>0</v>
      </c>
      <c r="AJ11">
        <v>0</v>
      </c>
      <c r="AK11">
        <v>16.90633894854216</v>
      </c>
      <c r="AL11">
        <v>18.265037490791741</v>
      </c>
      <c r="AM11">
        <v>3.9950128880584361</v>
      </c>
      <c r="AN11">
        <v>0</v>
      </c>
      <c r="AO11">
        <v>0</v>
      </c>
      <c r="AP11">
        <v>3.1461788852361228E-2</v>
      </c>
      <c r="AQ11">
        <v>0</v>
      </c>
      <c r="AR11">
        <v>8.5420075615942022</v>
      </c>
      <c r="AS11">
        <v>6.6091614269434471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761.25305218788594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158.72168361067054</v>
      </c>
      <c r="L12">
        <v>63.429642524685114</v>
      </c>
      <c r="M12">
        <v>0</v>
      </c>
      <c r="N12">
        <v>29.169490270679194</v>
      </c>
      <c r="O12">
        <v>48.981557290940771</v>
      </c>
      <c r="P12">
        <v>66.961991488728032</v>
      </c>
      <c r="Q12">
        <v>5.3588915157606216</v>
      </c>
      <c r="R12">
        <v>10.415011110241657</v>
      </c>
      <c r="S12">
        <v>6.4874901611817508</v>
      </c>
      <c r="T12">
        <v>0</v>
      </c>
      <c r="U12">
        <v>223.06585089799998</v>
      </c>
      <c r="V12">
        <v>2.4908030948012239</v>
      </c>
      <c r="W12">
        <v>11.398107620320856</v>
      </c>
      <c r="X12">
        <v>36.429726532880935</v>
      </c>
      <c r="Y12">
        <v>0</v>
      </c>
      <c r="Z12">
        <v>0</v>
      </c>
      <c r="AA12">
        <v>6.901857410220348</v>
      </c>
      <c r="AB12">
        <v>9.7059161969728613</v>
      </c>
      <c r="AC12">
        <v>7.1381247265171694</v>
      </c>
      <c r="AD12">
        <v>0</v>
      </c>
      <c r="AE12">
        <v>12.144434323361859</v>
      </c>
      <c r="AF12">
        <v>0</v>
      </c>
      <c r="AG12">
        <v>0</v>
      </c>
      <c r="AH12">
        <v>9.305049419923531</v>
      </c>
      <c r="AI12">
        <v>0</v>
      </c>
      <c r="AJ12">
        <v>0</v>
      </c>
      <c r="AK12">
        <v>16.90633894854216</v>
      </c>
      <c r="AL12">
        <v>18.265037490791741</v>
      </c>
      <c r="AM12">
        <v>3.9950128880584361</v>
      </c>
      <c r="AN12">
        <v>0</v>
      </c>
      <c r="AO12">
        <v>0</v>
      </c>
      <c r="AP12">
        <v>3.1461788852361228E-2</v>
      </c>
      <c r="AQ12">
        <v>0</v>
      </c>
      <c r="AR12">
        <v>8.5420075615942022</v>
      </c>
      <c r="AS12">
        <v>6.6091614269434471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762.45464830066896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158.72168361067054</v>
      </c>
      <c r="L13">
        <v>63.429642524685114</v>
      </c>
      <c r="M13">
        <v>0</v>
      </c>
      <c r="N13">
        <v>29.169490270679194</v>
      </c>
      <c r="O13">
        <v>48.981557290940771</v>
      </c>
      <c r="P13">
        <v>66.961991488728032</v>
      </c>
      <c r="Q13">
        <v>5.3588915157606216</v>
      </c>
      <c r="R13">
        <v>10.415011110241657</v>
      </c>
      <c r="S13">
        <v>6.4874901611817508</v>
      </c>
      <c r="T13">
        <v>0</v>
      </c>
      <c r="U13">
        <v>223.06585089799998</v>
      </c>
      <c r="V13">
        <v>2.4908030948012239</v>
      </c>
      <c r="W13">
        <v>11.398107620320856</v>
      </c>
      <c r="X13">
        <v>36.429726532880935</v>
      </c>
      <c r="Y13">
        <v>0</v>
      </c>
      <c r="Z13">
        <v>0</v>
      </c>
      <c r="AA13">
        <v>6.901857410220348</v>
      </c>
      <c r="AB13">
        <v>9.7059161969728613</v>
      </c>
      <c r="AC13">
        <v>7.1381247265171694</v>
      </c>
      <c r="AD13">
        <v>0</v>
      </c>
      <c r="AE13">
        <v>8.0962896196443825</v>
      </c>
      <c r="AF13">
        <v>0</v>
      </c>
      <c r="AG13">
        <v>0</v>
      </c>
      <c r="AH13">
        <v>9.305049419923531</v>
      </c>
      <c r="AI13">
        <v>0</v>
      </c>
      <c r="AJ13">
        <v>0</v>
      </c>
      <c r="AK13">
        <v>16.90633894854216</v>
      </c>
      <c r="AL13">
        <v>18.265037490791741</v>
      </c>
      <c r="AM13">
        <v>3.9950128880584361</v>
      </c>
      <c r="AN13">
        <v>0</v>
      </c>
      <c r="AO13">
        <v>0</v>
      </c>
      <c r="AP13">
        <v>3.1461788852361228E-2</v>
      </c>
      <c r="AQ13">
        <v>0</v>
      </c>
      <c r="AR13">
        <v>8.5420075615942022</v>
      </c>
      <c r="AS13">
        <v>6.6091614269434471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758.40650359695144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158.72168361067054</v>
      </c>
      <c r="L14">
        <v>63.429642524685114</v>
      </c>
      <c r="M14">
        <v>0</v>
      </c>
      <c r="N14">
        <v>29.169490270679194</v>
      </c>
      <c r="O14">
        <v>48.981557290940771</v>
      </c>
      <c r="P14">
        <v>66.961991488728032</v>
      </c>
      <c r="Q14">
        <v>5.3588915157606216</v>
      </c>
      <c r="R14">
        <v>10.415011110241657</v>
      </c>
      <c r="S14">
        <v>6.4874901611817508</v>
      </c>
      <c r="T14">
        <v>0</v>
      </c>
      <c r="U14">
        <v>223.06585089799998</v>
      </c>
      <c r="V14">
        <v>2.4908030948012239</v>
      </c>
      <c r="W14">
        <v>11.398107620320856</v>
      </c>
      <c r="X14">
        <v>36.429726532880935</v>
      </c>
      <c r="Y14">
        <v>0</v>
      </c>
      <c r="Z14">
        <v>0</v>
      </c>
      <c r="AA14">
        <v>6.901857410220348</v>
      </c>
      <c r="AB14">
        <v>9.7059161969728613</v>
      </c>
      <c r="AC14">
        <v>7.1381247265171694</v>
      </c>
      <c r="AD14">
        <v>0</v>
      </c>
      <c r="AE14">
        <v>8.0962896196443825</v>
      </c>
      <c r="AF14">
        <v>0</v>
      </c>
      <c r="AG14">
        <v>0</v>
      </c>
      <c r="AH14">
        <v>9.305049419923531</v>
      </c>
      <c r="AI14">
        <v>0</v>
      </c>
      <c r="AJ14">
        <v>0</v>
      </c>
      <c r="AK14">
        <v>16.90633894854216</v>
      </c>
      <c r="AL14">
        <v>18.265037490791741</v>
      </c>
      <c r="AM14">
        <v>3.9950128880584361</v>
      </c>
      <c r="AN14">
        <v>0</v>
      </c>
      <c r="AO14">
        <v>0</v>
      </c>
      <c r="AP14">
        <v>3.1461788852361228E-2</v>
      </c>
      <c r="AQ14">
        <v>0</v>
      </c>
      <c r="AR14">
        <v>8.5420075615942022</v>
      </c>
      <c r="AS14">
        <v>6.6091614269434471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758.40650359695144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87.042403390716586</v>
      </c>
      <c r="L15">
        <v>63.429642524685114</v>
      </c>
      <c r="M15">
        <v>0</v>
      </c>
      <c r="N15">
        <v>29.169490270679194</v>
      </c>
      <c r="O15">
        <v>48.981557290940771</v>
      </c>
      <c r="P15">
        <v>66.961991488728032</v>
      </c>
      <c r="Q15">
        <v>5.3588915157606216</v>
      </c>
      <c r="R15">
        <v>10.415011110241657</v>
      </c>
      <c r="S15">
        <v>6.4874901611817508</v>
      </c>
      <c r="T15">
        <v>0</v>
      </c>
      <c r="U15">
        <v>223.06585089799998</v>
      </c>
      <c r="V15">
        <v>2.4908030948012239</v>
      </c>
      <c r="W15">
        <v>11.398107620320856</v>
      </c>
      <c r="X15">
        <v>36.429726532880935</v>
      </c>
      <c r="Y15">
        <v>0</v>
      </c>
      <c r="Z15">
        <v>0</v>
      </c>
      <c r="AA15">
        <v>6.901857410220348</v>
      </c>
      <c r="AB15">
        <v>9.7059161969728613</v>
      </c>
      <c r="AC15">
        <v>7.1381247265171694</v>
      </c>
      <c r="AD15">
        <v>0</v>
      </c>
      <c r="AE15">
        <v>8.0962896196443825</v>
      </c>
      <c r="AF15">
        <v>0</v>
      </c>
      <c r="AG15">
        <v>0</v>
      </c>
      <c r="AH15">
        <v>9.305049419923531</v>
      </c>
      <c r="AI15">
        <v>0</v>
      </c>
      <c r="AJ15">
        <v>0</v>
      </c>
      <c r="AK15">
        <v>16.90633894854216</v>
      </c>
      <c r="AL15">
        <v>18.265037490791741</v>
      </c>
      <c r="AM15">
        <v>3.9950128880584361</v>
      </c>
      <c r="AN15">
        <v>0</v>
      </c>
      <c r="AO15">
        <v>0</v>
      </c>
      <c r="AP15">
        <v>3.1461788852361228E-2</v>
      </c>
      <c r="AQ15">
        <v>0</v>
      </c>
      <c r="AR15">
        <v>8.5420075615942022</v>
      </c>
      <c r="AS15">
        <v>6.6091614269434471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686.72722337699759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87.042403390716586</v>
      </c>
      <c r="L16">
        <v>63.429642524685114</v>
      </c>
      <c r="M16">
        <v>0</v>
      </c>
      <c r="N16">
        <v>29.169490270679194</v>
      </c>
      <c r="O16">
        <v>48.981557290940771</v>
      </c>
      <c r="P16">
        <v>66.961991488728032</v>
      </c>
      <c r="Q16">
        <v>5.3588915157606216</v>
      </c>
      <c r="R16">
        <v>10.415011110241657</v>
      </c>
      <c r="S16">
        <v>6.4874901611817508</v>
      </c>
      <c r="T16">
        <v>0</v>
      </c>
      <c r="U16">
        <v>223.06585089799998</v>
      </c>
      <c r="V16">
        <v>2.4908030948012239</v>
      </c>
      <c r="W16">
        <v>11.398107620320856</v>
      </c>
      <c r="X16">
        <v>36.429726532880935</v>
      </c>
      <c r="Y16">
        <v>0</v>
      </c>
      <c r="Z16">
        <v>0</v>
      </c>
      <c r="AA16">
        <v>6.901857410220348</v>
      </c>
      <c r="AB16">
        <v>9.7059161969728613</v>
      </c>
      <c r="AC16">
        <v>7.1381247265171694</v>
      </c>
      <c r="AD16">
        <v>0</v>
      </c>
      <c r="AE16">
        <v>8.0962896196443825</v>
      </c>
      <c r="AF16">
        <v>0</v>
      </c>
      <c r="AG16">
        <v>0</v>
      </c>
      <c r="AH16">
        <v>9.305049419923531</v>
      </c>
      <c r="AI16">
        <v>0</v>
      </c>
      <c r="AJ16">
        <v>0</v>
      </c>
      <c r="AK16">
        <v>16.90633894854216</v>
      </c>
      <c r="AL16">
        <v>18.265037490791741</v>
      </c>
      <c r="AM16">
        <v>3.9950128880584361</v>
      </c>
      <c r="AN16">
        <v>0</v>
      </c>
      <c r="AO16">
        <v>0</v>
      </c>
      <c r="AP16">
        <v>3.1461788852361228E-2</v>
      </c>
      <c r="AQ16">
        <v>0</v>
      </c>
      <c r="AR16">
        <v>8.5420075615942022</v>
      </c>
      <c r="AS16">
        <v>6.6091614269434471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686.72722337699759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87.041746641851276</v>
      </c>
      <c r="L17">
        <v>63.429642524685114</v>
      </c>
      <c r="M17">
        <v>0</v>
      </c>
      <c r="N17">
        <v>29.169490270679194</v>
      </c>
      <c r="O17">
        <v>48.981557290940771</v>
      </c>
      <c r="P17">
        <v>66.961991488728032</v>
      </c>
      <c r="Q17">
        <v>5.3588915157606216</v>
      </c>
      <c r="R17">
        <v>10.415011110241657</v>
      </c>
      <c r="S17">
        <v>6.4874901611817508</v>
      </c>
      <c r="T17">
        <v>0</v>
      </c>
      <c r="U17">
        <v>223.06585089799998</v>
      </c>
      <c r="V17">
        <v>2.4908030948012239</v>
      </c>
      <c r="W17">
        <v>11.398107620320856</v>
      </c>
      <c r="X17">
        <v>36.429726532880935</v>
      </c>
      <c r="Y17">
        <v>0</v>
      </c>
      <c r="Z17">
        <v>0</v>
      </c>
      <c r="AA17">
        <v>6.901857410220348</v>
      </c>
      <c r="AB17">
        <v>9.7059161969728613</v>
      </c>
      <c r="AC17">
        <v>7.1381247265171694</v>
      </c>
      <c r="AD17">
        <v>0</v>
      </c>
      <c r="AE17">
        <v>8.0962896196443825</v>
      </c>
      <c r="AF17">
        <v>0</v>
      </c>
      <c r="AG17">
        <v>0</v>
      </c>
      <c r="AH17">
        <v>9.305049419923531</v>
      </c>
      <c r="AI17">
        <v>0</v>
      </c>
      <c r="AJ17">
        <v>0</v>
      </c>
      <c r="AK17">
        <v>16.90633894854216</v>
      </c>
      <c r="AL17">
        <v>18.265037490791741</v>
      </c>
      <c r="AM17">
        <v>3.9950128880584361</v>
      </c>
      <c r="AN17">
        <v>0</v>
      </c>
      <c r="AO17">
        <v>0</v>
      </c>
      <c r="AP17">
        <v>3.1461788852361228E-2</v>
      </c>
      <c r="AQ17">
        <v>0</v>
      </c>
      <c r="AR17">
        <v>8.5420075615942022</v>
      </c>
      <c r="AS17">
        <v>6.6091614269434471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686.72656662813222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87.042934833729646</v>
      </c>
      <c r="L18">
        <v>63.429642524685114</v>
      </c>
      <c r="M18">
        <v>0</v>
      </c>
      <c r="N18">
        <v>29.169490270679194</v>
      </c>
      <c r="O18">
        <v>48.981557290940771</v>
      </c>
      <c r="P18">
        <v>66.961991488728032</v>
      </c>
      <c r="Q18">
        <v>5.3588915157606216</v>
      </c>
      <c r="R18">
        <v>10.415011110241657</v>
      </c>
      <c r="S18">
        <v>6.4874901611817508</v>
      </c>
      <c r="T18">
        <v>0</v>
      </c>
      <c r="U18">
        <v>223.06585089799998</v>
      </c>
      <c r="V18">
        <v>2.4908030948012239</v>
      </c>
      <c r="W18">
        <v>11.398107620320856</v>
      </c>
      <c r="X18">
        <v>36.429726532880935</v>
      </c>
      <c r="Y18">
        <v>0</v>
      </c>
      <c r="Z18">
        <v>0</v>
      </c>
      <c r="AA18">
        <v>6.901857410220348</v>
      </c>
      <c r="AB18">
        <v>9.7059161969728613</v>
      </c>
      <c r="AC18">
        <v>7.1381247265171694</v>
      </c>
      <c r="AD18">
        <v>0</v>
      </c>
      <c r="AE18">
        <v>8.0962896196443825</v>
      </c>
      <c r="AF18">
        <v>0</v>
      </c>
      <c r="AG18">
        <v>0</v>
      </c>
      <c r="AH18">
        <v>9.305049419923531</v>
      </c>
      <c r="AI18">
        <v>0</v>
      </c>
      <c r="AJ18">
        <v>0</v>
      </c>
      <c r="AK18">
        <v>16.90633894854216</v>
      </c>
      <c r="AL18">
        <v>18.265037490791741</v>
      </c>
      <c r="AM18">
        <v>3.9950128880584361</v>
      </c>
      <c r="AN18">
        <v>0</v>
      </c>
      <c r="AO18">
        <v>0</v>
      </c>
      <c r="AP18">
        <v>3.1461788852361228E-2</v>
      </c>
      <c r="AQ18">
        <v>0</v>
      </c>
      <c r="AR18">
        <v>8.5420075615942022</v>
      </c>
      <c r="AS18">
        <v>6.6091614269434471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686.72775482001055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87.042798350053801</v>
      </c>
      <c r="L19">
        <v>63.429642524685114</v>
      </c>
      <c r="M19">
        <v>0</v>
      </c>
      <c r="N19">
        <v>29.169490270679194</v>
      </c>
      <c r="O19">
        <v>48.981557290940771</v>
      </c>
      <c r="P19">
        <v>66.961991488728032</v>
      </c>
      <c r="Q19">
        <v>5.3588915157606216</v>
      </c>
      <c r="R19">
        <v>10.415011110241657</v>
      </c>
      <c r="S19">
        <v>6.4874901611817508</v>
      </c>
      <c r="T19">
        <v>0</v>
      </c>
      <c r="U19">
        <v>223.06585089799998</v>
      </c>
      <c r="V19">
        <v>2.4908030948012239</v>
      </c>
      <c r="W19">
        <v>11.398107620320856</v>
      </c>
      <c r="X19">
        <v>36.429726532880935</v>
      </c>
      <c r="Y19">
        <v>0</v>
      </c>
      <c r="Z19">
        <v>0</v>
      </c>
      <c r="AA19">
        <v>6.901857410220348</v>
      </c>
      <c r="AB19">
        <v>9.7059161969728613</v>
      </c>
      <c r="AC19">
        <v>7.1381247265171694</v>
      </c>
      <c r="AD19">
        <v>0</v>
      </c>
      <c r="AE19">
        <v>8.0962896196443825</v>
      </c>
      <c r="AF19">
        <v>0</v>
      </c>
      <c r="AG19">
        <v>0</v>
      </c>
      <c r="AH19">
        <v>9.305049419923531</v>
      </c>
      <c r="AI19">
        <v>0</v>
      </c>
      <c r="AJ19">
        <v>0</v>
      </c>
      <c r="AK19">
        <v>16.90633894854216</v>
      </c>
      <c r="AL19">
        <v>18.265037490791741</v>
      </c>
      <c r="AM19">
        <v>3.9950128880584361</v>
      </c>
      <c r="AN19">
        <v>0</v>
      </c>
      <c r="AO19">
        <v>0</v>
      </c>
      <c r="AP19">
        <v>3.1461788852361228E-2</v>
      </c>
      <c r="AQ19">
        <v>0</v>
      </c>
      <c r="AR19">
        <v>8.5420075615942022</v>
      </c>
      <c r="AS19">
        <v>6.6091614269434471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686.72761833633479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87.042798350053801</v>
      </c>
      <c r="L20">
        <v>63.429642524685114</v>
      </c>
      <c r="M20">
        <v>0</v>
      </c>
      <c r="N20">
        <v>29.169490270679194</v>
      </c>
      <c r="O20">
        <v>48.981557290940771</v>
      </c>
      <c r="P20">
        <v>66.961991488728032</v>
      </c>
      <c r="Q20">
        <v>5.3588915157606216</v>
      </c>
      <c r="R20">
        <v>10.415011110241657</v>
      </c>
      <c r="S20">
        <v>6.4874901611817508</v>
      </c>
      <c r="T20">
        <v>0</v>
      </c>
      <c r="U20">
        <v>223.06585089799998</v>
      </c>
      <c r="V20">
        <v>2.4908030948012239</v>
      </c>
      <c r="W20">
        <v>11.398107620320856</v>
      </c>
      <c r="X20">
        <v>36.429726532880935</v>
      </c>
      <c r="Y20">
        <v>0</v>
      </c>
      <c r="Z20">
        <v>0</v>
      </c>
      <c r="AA20">
        <v>6.901857410220348</v>
      </c>
      <c r="AB20">
        <v>9.7059161969728613</v>
      </c>
      <c r="AC20">
        <v>7.1381247265171694</v>
      </c>
      <c r="AD20">
        <v>0</v>
      </c>
      <c r="AE20">
        <v>8.0962896196443825</v>
      </c>
      <c r="AF20">
        <v>0</v>
      </c>
      <c r="AG20">
        <v>0</v>
      </c>
      <c r="AH20">
        <v>9.305049419923531</v>
      </c>
      <c r="AI20">
        <v>0.78165861541920134</v>
      </c>
      <c r="AJ20">
        <v>0</v>
      </c>
      <c r="AK20">
        <v>16.90633894854216</v>
      </c>
      <c r="AL20">
        <v>18.265037490791741</v>
      </c>
      <c r="AM20">
        <v>3.9950128880584361</v>
      </c>
      <c r="AN20">
        <v>0</v>
      </c>
      <c r="AO20">
        <v>0</v>
      </c>
      <c r="AP20">
        <v>3.1461788852361228E-2</v>
      </c>
      <c r="AQ20">
        <v>0</v>
      </c>
      <c r="AR20">
        <v>8.5420075615942022</v>
      </c>
      <c r="AS20">
        <v>6.6091614269434471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687.50927695175403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87.042798350053801</v>
      </c>
      <c r="L21">
        <v>63.429642524685114</v>
      </c>
      <c r="M21">
        <v>0</v>
      </c>
      <c r="N21">
        <v>29.169490270679194</v>
      </c>
      <c r="O21">
        <v>48.981557290940771</v>
      </c>
      <c r="P21">
        <v>66.961991488728032</v>
      </c>
      <c r="Q21">
        <v>5.3588915157606216</v>
      </c>
      <c r="R21">
        <v>10.415011110241657</v>
      </c>
      <c r="S21">
        <v>6.4874901611817508</v>
      </c>
      <c r="T21">
        <v>0</v>
      </c>
      <c r="U21">
        <v>223.06585089799998</v>
      </c>
      <c r="V21">
        <v>2.4908030948012239</v>
      </c>
      <c r="W21">
        <v>11.398107620320856</v>
      </c>
      <c r="X21">
        <v>36.429726532880935</v>
      </c>
      <c r="Y21">
        <v>0</v>
      </c>
      <c r="Z21">
        <v>0</v>
      </c>
      <c r="AA21">
        <v>6.901857410220348</v>
      </c>
      <c r="AB21">
        <v>9.7059161969728613</v>
      </c>
      <c r="AC21">
        <v>7.1381247265171694</v>
      </c>
      <c r="AD21">
        <v>0</v>
      </c>
      <c r="AE21">
        <v>8.0962896196443825</v>
      </c>
      <c r="AF21">
        <v>0</v>
      </c>
      <c r="AG21">
        <v>0</v>
      </c>
      <c r="AH21">
        <v>9.305049419923531</v>
      </c>
      <c r="AI21">
        <v>0.78165861541920134</v>
      </c>
      <c r="AJ21">
        <v>0</v>
      </c>
      <c r="AK21">
        <v>16.90633894854216</v>
      </c>
      <c r="AL21">
        <v>18.265037490791741</v>
      </c>
      <c r="AM21">
        <v>3.9950128880584361</v>
      </c>
      <c r="AN21">
        <v>0</v>
      </c>
      <c r="AO21">
        <v>0</v>
      </c>
      <c r="AP21">
        <v>3.1461788852361228E-2</v>
      </c>
      <c r="AQ21">
        <v>0</v>
      </c>
      <c r="AR21">
        <v>8.5420075615942022</v>
      </c>
      <c r="AS21">
        <v>6.6091614269434471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687.50927695175403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87.042798350053801</v>
      </c>
      <c r="L22">
        <v>63.429642524685114</v>
      </c>
      <c r="M22">
        <v>0</v>
      </c>
      <c r="N22">
        <v>29.169490270679194</v>
      </c>
      <c r="O22">
        <v>48.981557290940771</v>
      </c>
      <c r="P22">
        <v>66.961991488728032</v>
      </c>
      <c r="Q22">
        <v>5.3588915157606216</v>
      </c>
      <c r="R22">
        <v>10.415011110241657</v>
      </c>
      <c r="S22">
        <v>6.4874901611817508</v>
      </c>
      <c r="T22">
        <v>0</v>
      </c>
      <c r="U22">
        <v>223.06585089799998</v>
      </c>
      <c r="V22">
        <v>2.4908030948012239</v>
      </c>
      <c r="W22">
        <v>11.398107620320856</v>
      </c>
      <c r="X22">
        <v>36.429726532880935</v>
      </c>
      <c r="Y22">
        <v>0</v>
      </c>
      <c r="Z22">
        <v>0</v>
      </c>
      <c r="AA22">
        <v>6.901857410220348</v>
      </c>
      <c r="AB22">
        <v>9.7059161969728613</v>
      </c>
      <c r="AC22">
        <v>7.1381247265171694</v>
      </c>
      <c r="AD22">
        <v>0</v>
      </c>
      <c r="AE22">
        <v>8.0962896196443825</v>
      </c>
      <c r="AF22">
        <v>0</v>
      </c>
      <c r="AG22">
        <v>0</v>
      </c>
      <c r="AH22">
        <v>9.305049419923531</v>
      </c>
      <c r="AI22">
        <v>0.78165861541920134</v>
      </c>
      <c r="AJ22">
        <v>0</v>
      </c>
      <c r="AK22">
        <v>16.90633894854216</v>
      </c>
      <c r="AL22">
        <v>18.265037490791741</v>
      </c>
      <c r="AM22">
        <v>3.9950128880584361</v>
      </c>
      <c r="AN22">
        <v>0</v>
      </c>
      <c r="AO22">
        <v>0</v>
      </c>
      <c r="AP22">
        <v>3.1461788852361228E-2</v>
      </c>
      <c r="AQ22">
        <v>0</v>
      </c>
      <c r="AR22">
        <v>8.5420075615942022</v>
      </c>
      <c r="AS22">
        <v>6.6091614269434471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687.50927695175403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112.41957532539683</v>
      </c>
      <c r="L23">
        <v>63.430112282004025</v>
      </c>
      <c r="M23">
        <v>0</v>
      </c>
      <c r="N23">
        <v>29.169490270679194</v>
      </c>
      <c r="O23">
        <v>48.981557290940771</v>
      </c>
      <c r="P23">
        <v>66.961991488728032</v>
      </c>
      <c r="Q23">
        <v>5.3592686049861493</v>
      </c>
      <c r="R23">
        <v>10.415011110241657</v>
      </c>
      <c r="S23">
        <v>6.4884692325046052</v>
      </c>
      <c r="T23">
        <v>0</v>
      </c>
      <c r="U23">
        <v>223.06585089799998</v>
      </c>
      <c r="V23">
        <v>2.4908030948012239</v>
      </c>
      <c r="W23">
        <v>11.398107620320856</v>
      </c>
      <c r="X23">
        <v>36.429726532880935</v>
      </c>
      <c r="Y23">
        <v>0</v>
      </c>
      <c r="Z23">
        <v>0</v>
      </c>
      <c r="AA23">
        <v>6.901857410220348</v>
      </c>
      <c r="AB23">
        <v>9.7059161969728613</v>
      </c>
      <c r="AC23">
        <v>4.7539541686351301</v>
      </c>
      <c r="AD23">
        <v>0</v>
      </c>
      <c r="AE23">
        <v>8.0962896196443825</v>
      </c>
      <c r="AF23">
        <v>0</v>
      </c>
      <c r="AG23">
        <v>0</v>
      </c>
      <c r="AH23">
        <v>9.305049419923531</v>
      </c>
      <c r="AI23">
        <v>0.78165861541920134</v>
      </c>
      <c r="AJ23">
        <v>0</v>
      </c>
      <c r="AK23">
        <v>16.90633894854216</v>
      </c>
      <c r="AL23">
        <v>18.265037490791741</v>
      </c>
      <c r="AM23">
        <v>3.9950128880584361</v>
      </c>
      <c r="AN23">
        <v>0</v>
      </c>
      <c r="AO23">
        <v>0</v>
      </c>
      <c r="AP23">
        <v>3.1461788852361228E-2</v>
      </c>
      <c r="AQ23">
        <v>0</v>
      </c>
      <c r="AR23">
        <v>8.5420075615942022</v>
      </c>
      <c r="AS23">
        <v>6.6091614269434471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710.5037092870823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158.72455521530406</v>
      </c>
      <c r="L24">
        <v>63.430112282004025</v>
      </c>
      <c r="M24">
        <v>0</v>
      </c>
      <c r="N24">
        <v>29.169490270679194</v>
      </c>
      <c r="O24">
        <v>48.981557290940771</v>
      </c>
      <c r="P24">
        <v>66.961991488728032</v>
      </c>
      <c r="Q24">
        <v>5.3592686049861493</v>
      </c>
      <c r="R24">
        <v>10.415011110241657</v>
      </c>
      <c r="S24">
        <v>6.4884692325046052</v>
      </c>
      <c r="T24">
        <v>0</v>
      </c>
      <c r="U24">
        <v>223.06585089799998</v>
      </c>
      <c r="V24">
        <v>2.4908030948012239</v>
      </c>
      <c r="W24">
        <v>11.398107620320856</v>
      </c>
      <c r="X24">
        <v>36.429726532880935</v>
      </c>
      <c r="Y24">
        <v>0</v>
      </c>
      <c r="Z24">
        <v>0</v>
      </c>
      <c r="AA24">
        <v>6.901857410220348</v>
      </c>
      <c r="AB24">
        <v>9.7059161969728613</v>
      </c>
      <c r="AC24">
        <v>4.7539541686351301</v>
      </c>
      <c r="AD24">
        <v>0</v>
      </c>
      <c r="AE24">
        <v>8.0962896196443825</v>
      </c>
      <c r="AF24">
        <v>0</v>
      </c>
      <c r="AG24">
        <v>0</v>
      </c>
      <c r="AH24">
        <v>9.305049419923531</v>
      </c>
      <c r="AI24">
        <v>0.78165861541920134</v>
      </c>
      <c r="AJ24">
        <v>0</v>
      </c>
      <c r="AK24">
        <v>16.90633894854216</v>
      </c>
      <c r="AL24">
        <v>18.265037490791741</v>
      </c>
      <c r="AM24">
        <v>3.9950128880584361</v>
      </c>
      <c r="AN24">
        <v>0</v>
      </c>
      <c r="AO24">
        <v>0</v>
      </c>
      <c r="AP24">
        <v>3.1461788852361228E-2</v>
      </c>
      <c r="AQ24">
        <v>0</v>
      </c>
      <c r="AR24">
        <v>8.5420075615942022</v>
      </c>
      <c r="AS24">
        <v>6.6091614269434471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756.80868917698945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158.72455521530406</v>
      </c>
      <c r="L25">
        <v>63.430112282004025</v>
      </c>
      <c r="M25">
        <v>0</v>
      </c>
      <c r="N25">
        <v>29.169490270679194</v>
      </c>
      <c r="O25">
        <v>48.981557290940771</v>
      </c>
      <c r="P25">
        <v>66.961991488728032</v>
      </c>
      <c r="Q25">
        <v>5.3592686049861493</v>
      </c>
      <c r="R25">
        <v>10.408151188771123</v>
      </c>
      <c r="S25">
        <v>6.4884692325046052</v>
      </c>
      <c r="T25">
        <v>0</v>
      </c>
      <c r="U25">
        <v>223.06585089799998</v>
      </c>
      <c r="V25">
        <v>2.4908030948012239</v>
      </c>
      <c r="W25">
        <v>11.398107620320856</v>
      </c>
      <c r="X25">
        <v>36.429726532880935</v>
      </c>
      <c r="Y25">
        <v>0</v>
      </c>
      <c r="Z25">
        <v>0</v>
      </c>
      <c r="AA25">
        <v>6.901857410220348</v>
      </c>
      <c r="AB25">
        <v>9.7059161969728613</v>
      </c>
      <c r="AC25">
        <v>4.7539541686351301</v>
      </c>
      <c r="AD25">
        <v>2.2387881463793105</v>
      </c>
      <c r="AE25">
        <v>8.0962896196443825</v>
      </c>
      <c r="AF25">
        <v>0</v>
      </c>
      <c r="AG25">
        <v>0</v>
      </c>
      <c r="AH25">
        <v>9.305049419923531</v>
      </c>
      <c r="AI25">
        <v>0.78165861541920134</v>
      </c>
      <c r="AJ25">
        <v>0</v>
      </c>
      <c r="AK25">
        <v>16.90633894854216</v>
      </c>
      <c r="AL25">
        <v>18.265037490791741</v>
      </c>
      <c r="AM25">
        <v>3.9950128880584361</v>
      </c>
      <c r="AN25">
        <v>0</v>
      </c>
      <c r="AO25">
        <v>0</v>
      </c>
      <c r="AP25">
        <v>3.1461788852361228E-2</v>
      </c>
      <c r="AQ25">
        <v>0</v>
      </c>
      <c r="AR25">
        <v>8.5420075615942022</v>
      </c>
      <c r="AS25">
        <v>6.6091614269434471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759.0406174018982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158.72455521530406</v>
      </c>
      <c r="L26">
        <v>63.430112282004025</v>
      </c>
      <c r="M26">
        <v>0</v>
      </c>
      <c r="N26">
        <v>29.169490270679194</v>
      </c>
      <c r="O26">
        <v>48.981557290940771</v>
      </c>
      <c r="P26">
        <v>66.961991488728032</v>
      </c>
      <c r="Q26">
        <v>5.3592686049861493</v>
      </c>
      <c r="R26">
        <v>10.408151188771123</v>
      </c>
      <c r="S26">
        <v>6.4884692325046052</v>
      </c>
      <c r="T26">
        <v>0</v>
      </c>
      <c r="U26">
        <v>223.06585089799998</v>
      </c>
      <c r="V26">
        <v>2.4908030948012239</v>
      </c>
      <c r="W26">
        <v>11.398107620320856</v>
      </c>
      <c r="X26">
        <v>36.429726532880935</v>
      </c>
      <c r="Y26">
        <v>0</v>
      </c>
      <c r="Z26">
        <v>0</v>
      </c>
      <c r="AA26">
        <v>6.901857410220348</v>
      </c>
      <c r="AB26">
        <v>9.7059161969728613</v>
      </c>
      <c r="AC26">
        <v>4.7539541686351301</v>
      </c>
      <c r="AD26">
        <v>2.2387881463793105</v>
      </c>
      <c r="AE26">
        <v>8.0962896196443825</v>
      </c>
      <c r="AF26">
        <v>0</v>
      </c>
      <c r="AG26">
        <v>0</v>
      </c>
      <c r="AH26">
        <v>9.305049419923531</v>
      </c>
      <c r="AI26">
        <v>0.78165861541920134</v>
      </c>
      <c r="AJ26">
        <v>0</v>
      </c>
      <c r="AK26">
        <v>16.90633894854216</v>
      </c>
      <c r="AL26">
        <v>18.265037490791741</v>
      </c>
      <c r="AM26">
        <v>3.9950128880584361</v>
      </c>
      <c r="AN26">
        <v>0</v>
      </c>
      <c r="AO26">
        <v>0</v>
      </c>
      <c r="AP26">
        <v>3.1461788852361228E-2</v>
      </c>
      <c r="AQ26">
        <v>0</v>
      </c>
      <c r="AR26">
        <v>8.5420075615942022</v>
      </c>
      <c r="AS26">
        <v>6.6091614269434471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759.0406174018982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90.779345208854366</v>
      </c>
      <c r="L27">
        <v>63.430112282004025</v>
      </c>
      <c r="M27">
        <v>0</v>
      </c>
      <c r="N27">
        <v>29.169490270679194</v>
      </c>
      <c r="O27">
        <v>48.981557290940771</v>
      </c>
      <c r="P27">
        <v>66.961991488728032</v>
      </c>
      <c r="Q27">
        <v>5.3592686049861493</v>
      </c>
      <c r="R27">
        <v>10.408151188771123</v>
      </c>
      <c r="S27">
        <v>6.4884692325046052</v>
      </c>
      <c r="T27">
        <v>0</v>
      </c>
      <c r="U27">
        <v>223.06585089799998</v>
      </c>
      <c r="V27">
        <v>2.4908030948012239</v>
      </c>
      <c r="W27">
        <v>11.398107620320856</v>
      </c>
      <c r="X27">
        <v>36.429726532880935</v>
      </c>
      <c r="Y27">
        <v>0</v>
      </c>
      <c r="Z27">
        <v>0</v>
      </c>
      <c r="AA27">
        <v>6.901857410220348</v>
      </c>
      <c r="AB27">
        <v>9.7059161969728613</v>
      </c>
      <c r="AC27">
        <v>4.7539541686351301</v>
      </c>
      <c r="AD27">
        <v>2.2387881463793105</v>
      </c>
      <c r="AE27">
        <v>8.0962896196443825</v>
      </c>
      <c r="AF27">
        <v>0</v>
      </c>
      <c r="AG27">
        <v>0</v>
      </c>
      <c r="AH27">
        <v>9.305049419923531</v>
      </c>
      <c r="AI27">
        <v>0.78165861541920134</v>
      </c>
      <c r="AJ27">
        <v>0</v>
      </c>
      <c r="AK27">
        <v>16.90633894854216</v>
      </c>
      <c r="AL27">
        <v>18.265037490791741</v>
      </c>
      <c r="AM27">
        <v>3.9950128880584361</v>
      </c>
      <c r="AN27">
        <v>0</v>
      </c>
      <c r="AO27">
        <v>0</v>
      </c>
      <c r="AP27">
        <v>3.1461788852361228E-2</v>
      </c>
      <c r="AQ27">
        <v>0</v>
      </c>
      <c r="AR27">
        <v>8.5420075615942022</v>
      </c>
      <c r="AS27">
        <v>6.6091614269434471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691.09540739544855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157.97064594469379</v>
      </c>
      <c r="L28">
        <v>63.430112282004025</v>
      </c>
      <c r="M28">
        <v>0</v>
      </c>
      <c r="N28">
        <v>29.169490270679194</v>
      </c>
      <c r="O28">
        <v>48.981557290940771</v>
      </c>
      <c r="P28">
        <v>66.961991488728032</v>
      </c>
      <c r="Q28">
        <v>5.3592686049861493</v>
      </c>
      <c r="R28">
        <v>10.408151188771123</v>
      </c>
      <c r="S28">
        <v>6.4884692325046052</v>
      </c>
      <c r="T28">
        <v>0</v>
      </c>
      <c r="U28">
        <v>223.06585089799998</v>
      </c>
      <c r="V28">
        <v>2.4908030948012239</v>
      </c>
      <c r="W28">
        <v>11.398107620320856</v>
      </c>
      <c r="X28">
        <v>36.429726532880935</v>
      </c>
      <c r="Y28">
        <v>0</v>
      </c>
      <c r="Z28">
        <v>0</v>
      </c>
      <c r="AA28">
        <v>6.901857410220348</v>
      </c>
      <c r="AB28">
        <v>9.7059161969728613</v>
      </c>
      <c r="AC28">
        <v>4.7539541686351301</v>
      </c>
      <c r="AD28">
        <v>2.2387881463793105</v>
      </c>
      <c r="AE28">
        <v>8.0962896196443825</v>
      </c>
      <c r="AF28">
        <v>0</v>
      </c>
      <c r="AG28">
        <v>0</v>
      </c>
      <c r="AH28">
        <v>9.305049419923531</v>
      </c>
      <c r="AI28">
        <v>1.5633172308384027</v>
      </c>
      <c r="AJ28">
        <v>0</v>
      </c>
      <c r="AK28">
        <v>16.90633894854216</v>
      </c>
      <c r="AL28">
        <v>18.265037490791741</v>
      </c>
      <c r="AM28">
        <v>3.9950128880584361</v>
      </c>
      <c r="AN28">
        <v>0</v>
      </c>
      <c r="AO28">
        <v>0</v>
      </c>
      <c r="AP28">
        <v>3.1461788852361228E-2</v>
      </c>
      <c r="AQ28">
        <v>0</v>
      </c>
      <c r="AR28">
        <v>8.5420075615942022</v>
      </c>
      <c r="AS28">
        <v>6.6091614269434471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759.06836674670706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87.041656432496424</v>
      </c>
      <c r="L29">
        <v>63.430112282004025</v>
      </c>
      <c r="M29">
        <v>0</v>
      </c>
      <c r="N29">
        <v>29.169490270679194</v>
      </c>
      <c r="O29">
        <v>48.981557290940771</v>
      </c>
      <c r="P29">
        <v>66.961991488728032</v>
      </c>
      <c r="Q29">
        <v>5.3592686049861493</v>
      </c>
      <c r="R29">
        <v>10.408151188771123</v>
      </c>
      <c r="S29">
        <v>6.4884692325046052</v>
      </c>
      <c r="T29">
        <v>0</v>
      </c>
      <c r="U29">
        <v>223.06585089799998</v>
      </c>
      <c r="V29">
        <v>2.58</v>
      </c>
      <c r="W29">
        <v>11.398107620320856</v>
      </c>
      <c r="X29">
        <v>36.429726532880935</v>
      </c>
      <c r="Y29">
        <v>0</v>
      </c>
      <c r="Z29">
        <v>0</v>
      </c>
      <c r="AA29">
        <v>6.901857410220348</v>
      </c>
      <c r="AB29">
        <v>9.7059161969728613</v>
      </c>
      <c r="AC29">
        <v>4.7539541686351301</v>
      </c>
      <c r="AD29">
        <v>2.2387881463793105</v>
      </c>
      <c r="AE29">
        <v>8.0962896196443825</v>
      </c>
      <c r="AF29">
        <v>0</v>
      </c>
      <c r="AG29">
        <v>0</v>
      </c>
      <c r="AH29">
        <v>9.305049419923531</v>
      </c>
      <c r="AI29">
        <v>8.0316983085006903</v>
      </c>
      <c r="AJ29">
        <v>0</v>
      </c>
      <c r="AK29">
        <v>16.90633894854216</v>
      </c>
      <c r="AL29">
        <v>18.265037490791741</v>
      </c>
      <c r="AM29">
        <v>3.9950128880584361</v>
      </c>
      <c r="AN29">
        <v>0</v>
      </c>
      <c r="AO29">
        <v>0</v>
      </c>
      <c r="AP29">
        <v>3.1461788852361228E-2</v>
      </c>
      <c r="AQ29">
        <v>0</v>
      </c>
      <c r="AR29">
        <v>8.5420075615942022</v>
      </c>
      <c r="AS29">
        <v>6.6091614269434471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694.69695521737094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84.799331859426289</v>
      </c>
      <c r="L30">
        <v>63.430112282004025</v>
      </c>
      <c r="M30">
        <v>0</v>
      </c>
      <c r="N30">
        <v>29.169490270679194</v>
      </c>
      <c r="O30">
        <v>48.981557290940771</v>
      </c>
      <c r="P30">
        <v>66.961991488728032</v>
      </c>
      <c r="Q30">
        <v>5.3592686049861493</v>
      </c>
      <c r="R30">
        <v>10.408151188771123</v>
      </c>
      <c r="S30">
        <v>6.4884692325046052</v>
      </c>
      <c r="T30">
        <v>0</v>
      </c>
      <c r="U30">
        <v>223.06585089799998</v>
      </c>
      <c r="V30">
        <v>2.58</v>
      </c>
      <c r="W30">
        <v>11.398107620320856</v>
      </c>
      <c r="X30">
        <v>36.429726532880935</v>
      </c>
      <c r="Y30">
        <v>0</v>
      </c>
      <c r="Z30">
        <v>0</v>
      </c>
      <c r="AA30">
        <v>6.901857410220348</v>
      </c>
      <c r="AB30">
        <v>9.7059161969728613</v>
      </c>
      <c r="AC30">
        <v>4.7539541686351301</v>
      </c>
      <c r="AD30">
        <v>2.2387881463793105</v>
      </c>
      <c r="AE30">
        <v>8.0962896196443825</v>
      </c>
      <c r="AF30">
        <v>0</v>
      </c>
      <c r="AG30">
        <v>0</v>
      </c>
      <c r="AH30">
        <v>9.305049419923531</v>
      </c>
      <c r="AI30">
        <v>8.0316983085006903</v>
      </c>
      <c r="AJ30">
        <v>0</v>
      </c>
      <c r="AK30">
        <v>16.90633894854216</v>
      </c>
      <c r="AL30">
        <v>18.265037490791741</v>
      </c>
      <c r="AM30">
        <v>3.9950128880584361</v>
      </c>
      <c r="AN30">
        <v>0</v>
      </c>
      <c r="AO30">
        <v>0</v>
      </c>
      <c r="AP30">
        <v>3.1461788852361228E-2</v>
      </c>
      <c r="AQ30">
        <v>0</v>
      </c>
      <c r="AR30">
        <v>8.5420075615942022</v>
      </c>
      <c r="AS30">
        <v>6.6091614269434471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692.45463064430078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84.799331859426289</v>
      </c>
      <c r="L31">
        <v>32.739093477512931</v>
      </c>
      <c r="M31">
        <v>0</v>
      </c>
      <c r="N31">
        <v>29.169490270679194</v>
      </c>
      <c r="O31">
        <v>48.981557290940771</v>
      </c>
      <c r="P31">
        <v>66.961991488728032</v>
      </c>
      <c r="Q31">
        <v>5.3592686049861493</v>
      </c>
      <c r="R31">
        <v>10.408151188771123</v>
      </c>
      <c r="S31">
        <v>5.7130040562248992</v>
      </c>
      <c r="T31">
        <v>0</v>
      </c>
      <c r="U31">
        <v>219.76418176777639</v>
      </c>
      <c r="V31">
        <v>2.58</v>
      </c>
      <c r="W31">
        <v>11.397805316950572</v>
      </c>
      <c r="X31">
        <v>36.431274859532934</v>
      </c>
      <c r="Y31">
        <v>0</v>
      </c>
      <c r="Z31">
        <v>0</v>
      </c>
      <c r="AA31">
        <v>6.7916388425925938</v>
      </c>
      <c r="AB31">
        <v>9.7059161969728613</v>
      </c>
      <c r="AC31">
        <v>4.7539541686351301</v>
      </c>
      <c r="AD31">
        <v>2.2387881463793105</v>
      </c>
      <c r="AE31">
        <v>8.0962896196443825</v>
      </c>
      <c r="AF31">
        <v>0</v>
      </c>
      <c r="AG31">
        <v>0</v>
      </c>
      <c r="AH31">
        <v>9.305049419923531</v>
      </c>
      <c r="AI31">
        <v>8.0316983085006903</v>
      </c>
      <c r="AJ31">
        <v>0</v>
      </c>
      <c r="AK31">
        <v>16.90633894854216</v>
      </c>
      <c r="AL31">
        <v>18.265037490791741</v>
      </c>
      <c r="AM31">
        <v>3.9950128880584361</v>
      </c>
      <c r="AN31">
        <v>0</v>
      </c>
      <c r="AO31">
        <v>0</v>
      </c>
      <c r="AP31">
        <v>0</v>
      </c>
      <c r="AQ31">
        <v>0</v>
      </c>
      <c r="AR31">
        <v>8.5420075615942022</v>
      </c>
      <c r="AS31">
        <v>6.6091614269434471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657.54604320010799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84.808676725040115</v>
      </c>
      <c r="L32">
        <v>33.479550343388659</v>
      </c>
      <c r="M32">
        <v>0</v>
      </c>
      <c r="N32">
        <v>29.169490270679194</v>
      </c>
      <c r="O32">
        <v>48.981557290940771</v>
      </c>
      <c r="P32">
        <v>66.961991488728032</v>
      </c>
      <c r="Q32">
        <v>2.9004818074191001</v>
      </c>
      <c r="R32">
        <v>10.409614023216113</v>
      </c>
      <c r="S32">
        <v>6.4890670625000002</v>
      </c>
      <c r="T32">
        <v>0</v>
      </c>
      <c r="U32">
        <v>219.76418176777639</v>
      </c>
      <c r="V32">
        <v>2.58</v>
      </c>
      <c r="W32">
        <v>11.397805316950572</v>
      </c>
      <c r="X32">
        <v>36.431274859532934</v>
      </c>
      <c r="Y32">
        <v>0</v>
      </c>
      <c r="Z32">
        <v>0</v>
      </c>
      <c r="AA32">
        <v>6.7916388425925938</v>
      </c>
      <c r="AB32">
        <v>9.7059161969728613</v>
      </c>
      <c r="AC32">
        <v>4.7539541686351301</v>
      </c>
      <c r="AD32">
        <v>2.2387881463793105</v>
      </c>
      <c r="AE32">
        <v>8.0962896196443825</v>
      </c>
      <c r="AF32">
        <v>0</v>
      </c>
      <c r="AG32">
        <v>0</v>
      </c>
      <c r="AH32">
        <v>9.305049419923531</v>
      </c>
      <c r="AI32">
        <v>8.0316983085006903</v>
      </c>
      <c r="AJ32">
        <v>0</v>
      </c>
      <c r="AK32">
        <v>16.90633894854216</v>
      </c>
      <c r="AL32">
        <v>18.265037490791741</v>
      </c>
      <c r="AM32">
        <v>3.9950128880584361</v>
      </c>
      <c r="AN32">
        <v>0</v>
      </c>
      <c r="AO32">
        <v>0</v>
      </c>
      <c r="AP32">
        <v>0</v>
      </c>
      <c r="AQ32">
        <v>0</v>
      </c>
      <c r="AR32">
        <v>8.5420075615942022</v>
      </c>
      <c r="AS32">
        <v>6.6091614269434471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656.61458397475064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84.808676725040115</v>
      </c>
      <c r="L33">
        <v>32.738457984393399</v>
      </c>
      <c r="M33">
        <v>0</v>
      </c>
      <c r="N33">
        <v>29.169490270679194</v>
      </c>
      <c r="O33">
        <v>48.981557290940771</v>
      </c>
      <c r="P33">
        <v>66.961991488728032</v>
      </c>
      <c r="Q33">
        <v>2.9004818074191001</v>
      </c>
      <c r="R33">
        <v>10.409614023216113</v>
      </c>
      <c r="S33">
        <v>3.940654188679245</v>
      </c>
      <c r="T33">
        <v>0</v>
      </c>
      <c r="U33">
        <v>219.76418176777639</v>
      </c>
      <c r="V33">
        <v>2.58</v>
      </c>
      <c r="W33">
        <v>11.397805316950572</v>
      </c>
      <c r="X33">
        <v>36.431274859532934</v>
      </c>
      <c r="Y33">
        <v>0</v>
      </c>
      <c r="Z33">
        <v>0</v>
      </c>
      <c r="AA33">
        <v>6.7916388425925938</v>
      </c>
      <c r="AB33">
        <v>9.7059161969728613</v>
      </c>
      <c r="AC33">
        <v>4.7539541686351301</v>
      </c>
      <c r="AD33">
        <v>2.2387881463793105</v>
      </c>
      <c r="AE33">
        <v>8.0962896196443825</v>
      </c>
      <c r="AF33">
        <v>0</v>
      </c>
      <c r="AG33">
        <v>0</v>
      </c>
      <c r="AH33">
        <v>9.305049419923531</v>
      </c>
      <c r="AI33">
        <v>8.0316983085006903</v>
      </c>
      <c r="AJ33">
        <v>0</v>
      </c>
      <c r="AK33">
        <v>16.90633894854216</v>
      </c>
      <c r="AL33">
        <v>18.265037490791741</v>
      </c>
      <c r="AM33">
        <v>3.9950128880584361</v>
      </c>
      <c r="AN33">
        <v>0</v>
      </c>
      <c r="AO33">
        <v>0</v>
      </c>
      <c r="AP33">
        <v>0</v>
      </c>
      <c r="AQ33">
        <v>0</v>
      </c>
      <c r="AR33">
        <v>8.5420075615942022</v>
      </c>
      <c r="AS33">
        <v>6.6091614269434471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653.32507874193459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84.808676725040115</v>
      </c>
      <c r="L34">
        <v>32.738316861330333</v>
      </c>
      <c r="M34">
        <v>0</v>
      </c>
      <c r="N34">
        <v>29.169490270679194</v>
      </c>
      <c r="O34">
        <v>48.981557290940771</v>
      </c>
      <c r="P34">
        <v>66.961991488728032</v>
      </c>
      <c r="Q34">
        <v>2.9004818074191001</v>
      </c>
      <c r="R34">
        <v>5.7983371419141898</v>
      </c>
      <c r="S34">
        <v>3.8702202580025609</v>
      </c>
      <c r="T34">
        <v>0</v>
      </c>
      <c r="U34">
        <v>219.76418176777639</v>
      </c>
      <c r="V34">
        <v>2.58</v>
      </c>
      <c r="W34">
        <v>11.397805316950572</v>
      </c>
      <c r="X34">
        <v>36.431274859532934</v>
      </c>
      <c r="Y34">
        <v>0</v>
      </c>
      <c r="Z34">
        <v>0</v>
      </c>
      <c r="AA34">
        <v>6.7916388425925938</v>
      </c>
      <c r="AB34">
        <v>9.7059161969728613</v>
      </c>
      <c r="AC34">
        <v>4.7539541686351301</v>
      </c>
      <c r="AD34">
        <v>2.2387881463793105</v>
      </c>
      <c r="AE34">
        <v>12.144434323361859</v>
      </c>
      <c r="AF34">
        <v>0</v>
      </c>
      <c r="AG34">
        <v>0</v>
      </c>
      <c r="AH34">
        <v>9.305049419923531</v>
      </c>
      <c r="AI34">
        <v>8.0316983085006903</v>
      </c>
      <c r="AJ34">
        <v>0</v>
      </c>
      <c r="AK34">
        <v>16.90633894854216</v>
      </c>
      <c r="AL34">
        <v>18.265037490791741</v>
      </c>
      <c r="AM34">
        <v>3.9950128880584361</v>
      </c>
      <c r="AN34">
        <v>0</v>
      </c>
      <c r="AO34">
        <v>0</v>
      </c>
      <c r="AP34">
        <v>0</v>
      </c>
      <c r="AQ34">
        <v>0</v>
      </c>
      <c r="AR34">
        <v>8.5420075615942022</v>
      </c>
      <c r="AS34">
        <v>6.6091614269434471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652.69137151061045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85.04671821820844</v>
      </c>
      <c r="L35">
        <v>32.738303794184446</v>
      </c>
      <c r="M35">
        <v>0</v>
      </c>
      <c r="N35">
        <v>29.170060597556013</v>
      </c>
      <c r="O35">
        <v>48.981856350975534</v>
      </c>
      <c r="P35">
        <v>66.95978230206822</v>
      </c>
      <c r="Q35">
        <v>2.8998273765234122</v>
      </c>
      <c r="R35">
        <v>5.7983371419141898</v>
      </c>
      <c r="S35">
        <v>3.8696733801047127</v>
      </c>
      <c r="T35">
        <v>0</v>
      </c>
      <c r="U35">
        <v>219.76418176777639</v>
      </c>
      <c r="V35">
        <v>2.58</v>
      </c>
      <c r="W35">
        <v>11.397805316950572</v>
      </c>
      <c r="X35">
        <v>36.431274859532934</v>
      </c>
      <c r="Y35">
        <v>0</v>
      </c>
      <c r="Z35">
        <v>0</v>
      </c>
      <c r="AA35">
        <v>6.7916388425925938</v>
      </c>
      <c r="AB35">
        <v>9.7059161969728613</v>
      </c>
      <c r="AC35">
        <v>4.7539541686351301</v>
      </c>
      <c r="AD35">
        <v>2.2387881463793105</v>
      </c>
      <c r="AE35">
        <v>12.144434323361859</v>
      </c>
      <c r="AF35">
        <v>0</v>
      </c>
      <c r="AG35">
        <v>0</v>
      </c>
      <c r="AH35">
        <v>9.305049419923531</v>
      </c>
      <c r="AI35">
        <v>1.5633172308384027</v>
      </c>
      <c r="AJ35">
        <v>0</v>
      </c>
      <c r="AK35">
        <v>16.90633894854216</v>
      </c>
      <c r="AL35">
        <v>18.265037490791741</v>
      </c>
      <c r="AM35">
        <v>3.9950128880584361</v>
      </c>
      <c r="AN35">
        <v>0</v>
      </c>
      <c r="AO35">
        <v>0</v>
      </c>
      <c r="AP35">
        <v>0</v>
      </c>
      <c r="AQ35">
        <v>0</v>
      </c>
      <c r="AR35">
        <v>8.5420075615942022</v>
      </c>
      <c r="AS35">
        <v>6.6091614269434471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646.45847775042876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85.04671821820844</v>
      </c>
      <c r="L36">
        <v>32.738303794184446</v>
      </c>
      <c r="M36">
        <v>0</v>
      </c>
      <c r="N36">
        <v>29.170060597556013</v>
      </c>
      <c r="O36">
        <v>48.981856350975534</v>
      </c>
      <c r="P36">
        <v>66.95978230206822</v>
      </c>
      <c r="Q36">
        <v>2.8998273765234122</v>
      </c>
      <c r="R36">
        <v>5.7983371419141898</v>
      </c>
      <c r="S36">
        <v>3.8696733801047127</v>
      </c>
      <c r="T36">
        <v>0</v>
      </c>
      <c r="U36">
        <v>219.76418176777639</v>
      </c>
      <c r="V36">
        <v>2.3698647212389385</v>
      </c>
      <c r="W36">
        <v>11.397805316950572</v>
      </c>
      <c r="X36">
        <v>36.431274859532934</v>
      </c>
      <c r="Y36">
        <v>0</v>
      </c>
      <c r="Z36">
        <v>0</v>
      </c>
      <c r="AA36">
        <v>6.7916388425925938</v>
      </c>
      <c r="AB36">
        <v>9.7059161969728613</v>
      </c>
      <c r="AC36">
        <v>4.7539541686351301</v>
      </c>
      <c r="AD36">
        <v>2.2387881463793105</v>
      </c>
      <c r="AE36">
        <v>12.144434323361859</v>
      </c>
      <c r="AF36">
        <v>0</v>
      </c>
      <c r="AG36">
        <v>0</v>
      </c>
      <c r="AH36">
        <v>5.5365043843475288</v>
      </c>
      <c r="AI36">
        <v>0.78165861541920134</v>
      </c>
      <c r="AJ36">
        <v>0</v>
      </c>
      <c r="AK36">
        <v>16.90633894854216</v>
      </c>
      <c r="AL36">
        <v>18.265037490791741</v>
      </c>
      <c r="AM36">
        <v>3.9950128880584361</v>
      </c>
      <c r="AN36">
        <v>0</v>
      </c>
      <c r="AO36">
        <v>0</v>
      </c>
      <c r="AP36">
        <v>0</v>
      </c>
      <c r="AQ36">
        <v>0</v>
      </c>
      <c r="AR36">
        <v>8.5420075615942022</v>
      </c>
      <c r="AS36">
        <v>6.6091614269434471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641.69813882067251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85.04671821820844</v>
      </c>
      <c r="L37">
        <v>32.738303794184446</v>
      </c>
      <c r="M37">
        <v>0</v>
      </c>
      <c r="N37">
        <v>29.170060597556013</v>
      </c>
      <c r="O37">
        <v>48.981856350975534</v>
      </c>
      <c r="P37">
        <v>66.95978230206822</v>
      </c>
      <c r="Q37">
        <v>2.8998273765234122</v>
      </c>
      <c r="R37">
        <v>5.7983371419141898</v>
      </c>
      <c r="S37">
        <v>3.8696733801047127</v>
      </c>
      <c r="T37">
        <v>0</v>
      </c>
      <c r="U37">
        <v>219.76418176777639</v>
      </c>
      <c r="V37">
        <v>2.3698647212389385</v>
      </c>
      <c r="W37">
        <v>11.397805316950572</v>
      </c>
      <c r="X37">
        <v>36.431274859532934</v>
      </c>
      <c r="Y37">
        <v>0</v>
      </c>
      <c r="Z37">
        <v>0</v>
      </c>
      <c r="AA37">
        <v>6.7916388425925938</v>
      </c>
      <c r="AB37">
        <v>9.7059161969728613</v>
      </c>
      <c r="AC37">
        <v>4.7539541686351301</v>
      </c>
      <c r="AD37">
        <v>2.2387881463793105</v>
      </c>
      <c r="AE37">
        <v>12.144434323361859</v>
      </c>
      <c r="AF37">
        <v>0</v>
      </c>
      <c r="AG37">
        <v>0</v>
      </c>
      <c r="AH37">
        <v>5.5365043843475288</v>
      </c>
      <c r="AI37">
        <v>0</v>
      </c>
      <c r="AJ37">
        <v>0</v>
      </c>
      <c r="AK37">
        <v>16.90633894854216</v>
      </c>
      <c r="AL37">
        <v>18.265037490791741</v>
      </c>
      <c r="AM37">
        <v>3.9950128880584361</v>
      </c>
      <c r="AN37">
        <v>0</v>
      </c>
      <c r="AO37">
        <v>0</v>
      </c>
      <c r="AP37">
        <v>0</v>
      </c>
      <c r="AQ37">
        <v>0</v>
      </c>
      <c r="AR37">
        <v>10.0334691307971</v>
      </c>
      <c r="AS37">
        <v>6.6091614269434471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642.40794177445616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85.04671821820844</v>
      </c>
      <c r="L38">
        <v>32.738303794184446</v>
      </c>
      <c r="M38">
        <v>0</v>
      </c>
      <c r="N38">
        <v>29.170060597556013</v>
      </c>
      <c r="O38">
        <v>48.981856350975534</v>
      </c>
      <c r="P38">
        <v>66.95978230206822</v>
      </c>
      <c r="Q38">
        <v>2.8998273765234122</v>
      </c>
      <c r="R38">
        <v>5.7983371419141898</v>
      </c>
      <c r="S38">
        <v>3.8696733801047127</v>
      </c>
      <c r="T38">
        <v>0</v>
      </c>
      <c r="U38">
        <v>219.76418176777639</v>
      </c>
      <c r="V38">
        <v>2.58</v>
      </c>
      <c r="W38">
        <v>11.397805316950572</v>
      </c>
      <c r="X38">
        <v>36.431274859532934</v>
      </c>
      <c r="Y38">
        <v>0</v>
      </c>
      <c r="Z38">
        <v>0</v>
      </c>
      <c r="AA38">
        <v>6.7916388425925938</v>
      </c>
      <c r="AB38">
        <v>9.7059161969728613</v>
      </c>
      <c r="AC38">
        <v>4.7539541686351301</v>
      </c>
      <c r="AD38">
        <v>0</v>
      </c>
      <c r="AE38">
        <v>12.144434323361859</v>
      </c>
      <c r="AF38">
        <v>0</v>
      </c>
      <c r="AG38">
        <v>0</v>
      </c>
      <c r="AH38">
        <v>5.5365043843475288</v>
      </c>
      <c r="AI38">
        <v>0</v>
      </c>
      <c r="AJ38">
        <v>0</v>
      </c>
      <c r="AK38">
        <v>16.90633894854216</v>
      </c>
      <c r="AL38">
        <v>18.265037490791741</v>
      </c>
      <c r="AM38">
        <v>3.9950128880584361</v>
      </c>
      <c r="AN38">
        <v>0</v>
      </c>
      <c r="AO38">
        <v>0</v>
      </c>
      <c r="AP38">
        <v>0</v>
      </c>
      <c r="AQ38">
        <v>0</v>
      </c>
      <c r="AR38">
        <v>10.0334691307971</v>
      </c>
      <c r="AS38">
        <v>6.6091614269434471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640.37928890683793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85.04671821820844</v>
      </c>
      <c r="L39">
        <v>32.738303794184446</v>
      </c>
      <c r="M39">
        <v>0</v>
      </c>
      <c r="N39">
        <v>29.170060597556013</v>
      </c>
      <c r="O39">
        <v>48.981856350975534</v>
      </c>
      <c r="P39">
        <v>66.95978230206822</v>
      </c>
      <c r="Q39">
        <v>2.9004818074191001</v>
      </c>
      <c r="R39">
        <v>5.7983438383013466</v>
      </c>
      <c r="S39">
        <v>3.8702202580025609</v>
      </c>
      <c r="T39">
        <v>0</v>
      </c>
      <c r="U39">
        <v>219.76418176777639</v>
      </c>
      <c r="V39">
        <v>2.3698647212389385</v>
      </c>
      <c r="W39">
        <v>10.046994795918369</v>
      </c>
      <c r="X39">
        <v>32.206248400075523</v>
      </c>
      <c r="Y39">
        <v>0</v>
      </c>
      <c r="Z39">
        <v>0</v>
      </c>
      <c r="AA39">
        <v>6.7916388425925938</v>
      </c>
      <c r="AB39">
        <v>9.7059161969728613</v>
      </c>
      <c r="AC39">
        <v>2.376976978364469</v>
      </c>
      <c r="AD39">
        <v>0</v>
      </c>
      <c r="AE39">
        <v>12.144434323361859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16.90633894854216</v>
      </c>
      <c r="AL39">
        <v>17.408863759208263</v>
      </c>
      <c r="AM39">
        <v>3.9950128880584361</v>
      </c>
      <c r="AN39">
        <v>0</v>
      </c>
      <c r="AO39">
        <v>0</v>
      </c>
      <c r="AP39">
        <v>0</v>
      </c>
      <c r="AQ39">
        <v>0</v>
      </c>
      <c r="AR39">
        <v>10.0334691307971</v>
      </c>
      <c r="AS39">
        <v>6.6091614269434471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625.82486934656629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85.04671821820844</v>
      </c>
      <c r="L40">
        <v>32.738303794184446</v>
      </c>
      <c r="M40">
        <v>0</v>
      </c>
      <c r="N40">
        <v>29.170060597556013</v>
      </c>
      <c r="O40">
        <v>48.981856350975534</v>
      </c>
      <c r="P40">
        <v>66.95978230206822</v>
      </c>
      <c r="Q40">
        <v>2.9004818074191001</v>
      </c>
      <c r="R40">
        <v>5.7983438383013466</v>
      </c>
      <c r="S40">
        <v>3.8702202580025609</v>
      </c>
      <c r="T40">
        <v>0</v>
      </c>
      <c r="U40">
        <v>219.76418176777639</v>
      </c>
      <c r="V40">
        <v>2.3698647212389385</v>
      </c>
      <c r="W40">
        <v>10.046994795918369</v>
      </c>
      <c r="X40">
        <v>32.206248400075523</v>
      </c>
      <c r="Y40">
        <v>0</v>
      </c>
      <c r="Z40">
        <v>0</v>
      </c>
      <c r="AA40">
        <v>6.7916388425925938</v>
      </c>
      <c r="AB40">
        <v>9.7059161969728613</v>
      </c>
      <c r="AC40">
        <v>2.376976978364469</v>
      </c>
      <c r="AD40">
        <v>0</v>
      </c>
      <c r="AE40">
        <v>12.144434323361859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16.90633894854216</v>
      </c>
      <c r="AL40">
        <v>17.408863759208263</v>
      </c>
      <c r="AM40">
        <v>3.9950128880584361</v>
      </c>
      <c r="AN40">
        <v>0</v>
      </c>
      <c r="AO40">
        <v>0</v>
      </c>
      <c r="AP40">
        <v>0</v>
      </c>
      <c r="AQ40">
        <v>0</v>
      </c>
      <c r="AR40">
        <v>8.5420075615942022</v>
      </c>
      <c r="AS40">
        <v>6.6091614269434471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624.33340777736339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85.04671821820844</v>
      </c>
      <c r="L41">
        <v>32.738303794184446</v>
      </c>
      <c r="M41">
        <v>0</v>
      </c>
      <c r="N41">
        <v>29.170060597556013</v>
      </c>
      <c r="O41">
        <v>48.981856350975534</v>
      </c>
      <c r="P41">
        <v>66.95978230206822</v>
      </c>
      <c r="Q41">
        <v>2.9004818074191001</v>
      </c>
      <c r="R41">
        <v>5.7983438383013466</v>
      </c>
      <c r="S41">
        <v>3.8702202580025609</v>
      </c>
      <c r="T41">
        <v>0</v>
      </c>
      <c r="U41">
        <v>219.76418176777639</v>
      </c>
      <c r="V41">
        <v>2.3698647212389385</v>
      </c>
      <c r="W41">
        <v>10.046994795918369</v>
      </c>
      <c r="X41">
        <v>32.206248400075523</v>
      </c>
      <c r="Y41">
        <v>0</v>
      </c>
      <c r="Z41">
        <v>0</v>
      </c>
      <c r="AA41">
        <v>6.7916388425925938</v>
      </c>
      <c r="AB41">
        <v>9.7059161969728613</v>
      </c>
      <c r="AC41">
        <v>2.376976978364469</v>
      </c>
      <c r="AD41">
        <v>0</v>
      </c>
      <c r="AE41">
        <v>12.144434323361859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16.90633894854216</v>
      </c>
      <c r="AL41">
        <v>17.408863759208263</v>
      </c>
      <c r="AM41">
        <v>3.9950128880584361</v>
      </c>
      <c r="AN41">
        <v>0</v>
      </c>
      <c r="AO41">
        <v>0</v>
      </c>
      <c r="AP41">
        <v>0</v>
      </c>
      <c r="AQ41">
        <v>0</v>
      </c>
      <c r="AR41">
        <v>8.5420075615942022</v>
      </c>
      <c r="AS41">
        <v>6.6091614269434471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624.33340777736339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85.04671821820844</v>
      </c>
      <c r="L42">
        <v>32.738303794184446</v>
      </c>
      <c r="M42">
        <v>0</v>
      </c>
      <c r="N42">
        <v>29.170060597556013</v>
      </c>
      <c r="O42">
        <v>48.981856350975534</v>
      </c>
      <c r="P42">
        <v>66.95978230206822</v>
      </c>
      <c r="Q42">
        <v>2.9004818074191001</v>
      </c>
      <c r="R42">
        <v>5.7983438383013466</v>
      </c>
      <c r="S42">
        <v>3.8702202580025609</v>
      </c>
      <c r="T42">
        <v>0</v>
      </c>
      <c r="U42">
        <v>219.76418176777639</v>
      </c>
      <c r="V42">
        <v>2.3698647212389385</v>
      </c>
      <c r="W42">
        <v>10.046994795918369</v>
      </c>
      <c r="X42">
        <v>32.206248400075523</v>
      </c>
      <c r="Y42">
        <v>0</v>
      </c>
      <c r="Z42">
        <v>0</v>
      </c>
      <c r="AA42">
        <v>6.7916388425925938</v>
      </c>
      <c r="AB42">
        <v>9.7059161969728613</v>
      </c>
      <c r="AC42">
        <v>2.376976978364469</v>
      </c>
      <c r="AD42">
        <v>0</v>
      </c>
      <c r="AE42">
        <v>12.144434323361859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16.90633894854216</v>
      </c>
      <c r="AL42">
        <v>17.408863759208263</v>
      </c>
      <c r="AM42">
        <v>3.9950128880584361</v>
      </c>
      <c r="AN42">
        <v>0</v>
      </c>
      <c r="AO42">
        <v>0</v>
      </c>
      <c r="AP42">
        <v>0</v>
      </c>
      <c r="AQ42">
        <v>0</v>
      </c>
      <c r="AR42">
        <v>8.5420075615942022</v>
      </c>
      <c r="AS42">
        <v>6.6091614269434471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624.33340777736339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85.04671821820844</v>
      </c>
      <c r="L43">
        <v>32.738303794184446</v>
      </c>
      <c r="M43">
        <v>0</v>
      </c>
      <c r="N43">
        <v>29.170060597556013</v>
      </c>
      <c r="O43">
        <v>48.981856350975534</v>
      </c>
      <c r="P43">
        <v>66.95978230206822</v>
      </c>
      <c r="Q43">
        <v>2.9004818074191001</v>
      </c>
      <c r="R43">
        <v>5.7983438383013466</v>
      </c>
      <c r="S43">
        <v>3.8702202580025609</v>
      </c>
      <c r="T43">
        <v>0</v>
      </c>
      <c r="U43">
        <v>219.76418176777639</v>
      </c>
      <c r="V43">
        <v>2.3698647212389385</v>
      </c>
      <c r="W43">
        <v>10.046994795918369</v>
      </c>
      <c r="X43">
        <v>32.206248400075523</v>
      </c>
      <c r="Y43">
        <v>0</v>
      </c>
      <c r="Z43">
        <v>0</v>
      </c>
      <c r="AA43">
        <v>0</v>
      </c>
      <c r="AB43">
        <v>6.4706107979819079</v>
      </c>
      <c r="AC43">
        <v>2.376976978364469</v>
      </c>
      <c r="AD43">
        <v>0</v>
      </c>
      <c r="AE43">
        <v>12.144434323361859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16.90633894854216</v>
      </c>
      <c r="AL43">
        <v>17.836950751979348</v>
      </c>
      <c r="AM43">
        <v>3.9950128880584361</v>
      </c>
      <c r="AN43">
        <v>0</v>
      </c>
      <c r="AO43">
        <v>0</v>
      </c>
      <c r="AP43">
        <v>0</v>
      </c>
      <c r="AQ43">
        <v>0</v>
      </c>
      <c r="AR43">
        <v>8.5420075615942022</v>
      </c>
      <c r="AS43">
        <v>6.6091614269434471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614.7345505285507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85.04671821820844</v>
      </c>
      <c r="L44">
        <v>32.738303794184446</v>
      </c>
      <c r="M44">
        <v>0</v>
      </c>
      <c r="N44">
        <v>29.170060597556013</v>
      </c>
      <c r="O44">
        <v>48.981856350975534</v>
      </c>
      <c r="P44">
        <v>66.95978230206822</v>
      </c>
      <c r="Q44">
        <v>2.9004818074191001</v>
      </c>
      <c r="R44">
        <v>5.8491530773905991</v>
      </c>
      <c r="S44">
        <v>3.8702202580025609</v>
      </c>
      <c r="T44">
        <v>0</v>
      </c>
      <c r="U44">
        <v>219.76418176777639</v>
      </c>
      <c r="V44">
        <v>2.4085711015283846</v>
      </c>
      <c r="W44">
        <v>10.046994795918369</v>
      </c>
      <c r="X44">
        <v>32.206248400075523</v>
      </c>
      <c r="Y44">
        <v>0</v>
      </c>
      <c r="Z44">
        <v>0</v>
      </c>
      <c r="AA44">
        <v>0</v>
      </c>
      <c r="AB44">
        <v>6.4706107979819079</v>
      </c>
      <c r="AC44">
        <v>2.376976978364469</v>
      </c>
      <c r="AD44">
        <v>0</v>
      </c>
      <c r="AE44">
        <v>12.144434323361859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16.90633894854216</v>
      </c>
      <c r="AL44">
        <v>17.836950751979348</v>
      </c>
      <c r="AM44">
        <v>3.9950128880584361</v>
      </c>
      <c r="AN44">
        <v>0</v>
      </c>
      <c r="AO44">
        <v>0</v>
      </c>
      <c r="AP44">
        <v>0</v>
      </c>
      <c r="AQ44">
        <v>0</v>
      </c>
      <c r="AR44">
        <v>8.5420075615942022</v>
      </c>
      <c r="AS44">
        <v>6.6091614269434471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614.82406614792944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85.04671821820844</v>
      </c>
      <c r="L45">
        <v>32.738303794184446</v>
      </c>
      <c r="M45">
        <v>0</v>
      </c>
      <c r="N45">
        <v>29.170060597556013</v>
      </c>
      <c r="O45">
        <v>48.981856350975534</v>
      </c>
      <c r="P45">
        <v>66.95978230206822</v>
      </c>
      <c r="Q45">
        <v>2.9004818074191001</v>
      </c>
      <c r="R45">
        <v>5.8491530773905991</v>
      </c>
      <c r="S45">
        <v>3.8702202580025609</v>
      </c>
      <c r="T45">
        <v>0</v>
      </c>
      <c r="U45">
        <v>219.76418176777639</v>
      </c>
      <c r="V45">
        <v>2.4700000000000002</v>
      </c>
      <c r="W45">
        <v>10.046994795918369</v>
      </c>
      <c r="X45">
        <v>32.206248400075523</v>
      </c>
      <c r="Y45">
        <v>0</v>
      </c>
      <c r="Z45">
        <v>0</v>
      </c>
      <c r="AA45">
        <v>0</v>
      </c>
      <c r="AB45">
        <v>3.2353053989909539</v>
      </c>
      <c r="AC45">
        <v>2.376976978364469</v>
      </c>
      <c r="AD45">
        <v>0</v>
      </c>
      <c r="AE45">
        <v>12.144434323361859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16.90633894854216</v>
      </c>
      <c r="AL45">
        <v>17.836950751979348</v>
      </c>
      <c r="AM45">
        <v>3.9950128880584361</v>
      </c>
      <c r="AN45">
        <v>0</v>
      </c>
      <c r="AO45">
        <v>0</v>
      </c>
      <c r="AP45">
        <v>0</v>
      </c>
      <c r="AQ45">
        <v>0</v>
      </c>
      <c r="AR45">
        <v>8.5420075615942022</v>
      </c>
      <c r="AS45">
        <v>6.6091614269434471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611.65018964741023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85.04671821820844</v>
      </c>
      <c r="L46">
        <v>32.738303794184446</v>
      </c>
      <c r="M46">
        <v>0</v>
      </c>
      <c r="N46">
        <v>29.170060597556013</v>
      </c>
      <c r="O46">
        <v>48.981856350975534</v>
      </c>
      <c r="P46">
        <v>66.95978230206822</v>
      </c>
      <c r="Q46">
        <v>2.9004818074191001</v>
      </c>
      <c r="R46">
        <v>5.8491530773905991</v>
      </c>
      <c r="S46">
        <v>3.8702202580025609</v>
      </c>
      <c r="T46">
        <v>0</v>
      </c>
      <c r="U46">
        <v>219.76418176777639</v>
      </c>
      <c r="V46">
        <v>2.58</v>
      </c>
      <c r="W46">
        <v>10.046994795918369</v>
      </c>
      <c r="X46">
        <v>32.206248400075523</v>
      </c>
      <c r="Y46">
        <v>0</v>
      </c>
      <c r="Z46">
        <v>0</v>
      </c>
      <c r="AA46">
        <v>0</v>
      </c>
      <c r="AB46">
        <v>3.2353053989909539</v>
      </c>
      <c r="AC46">
        <v>2.376976978364469</v>
      </c>
      <c r="AD46">
        <v>0</v>
      </c>
      <c r="AE46">
        <v>12.144434323361859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16.90633894854216</v>
      </c>
      <c r="AL46">
        <v>17.836950751979348</v>
      </c>
      <c r="AM46">
        <v>3.9950128880584361</v>
      </c>
      <c r="AN46">
        <v>0</v>
      </c>
      <c r="AO46">
        <v>0</v>
      </c>
      <c r="AP46">
        <v>0</v>
      </c>
      <c r="AQ46">
        <v>0</v>
      </c>
      <c r="AR46">
        <v>8.5420075615942022</v>
      </c>
      <c r="AS46">
        <v>6.6091614269434471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611.76018964741013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85.04671821820844</v>
      </c>
      <c r="L47">
        <v>33.33878350999376</v>
      </c>
      <c r="M47">
        <v>0</v>
      </c>
      <c r="N47">
        <v>29.170060597556013</v>
      </c>
      <c r="O47">
        <v>48.981856350975534</v>
      </c>
      <c r="P47">
        <v>66.95978230206822</v>
      </c>
      <c r="Q47">
        <v>2.9004818074191001</v>
      </c>
      <c r="R47">
        <v>5.7983438383013466</v>
      </c>
      <c r="S47">
        <v>3.8702202580025609</v>
      </c>
      <c r="T47">
        <v>0</v>
      </c>
      <c r="U47">
        <v>219.76418176777639</v>
      </c>
      <c r="V47">
        <v>2.2516988108108107</v>
      </c>
      <c r="W47">
        <v>11.397805316950572</v>
      </c>
      <c r="X47">
        <v>36.431274859532934</v>
      </c>
      <c r="Y47">
        <v>0</v>
      </c>
      <c r="Z47">
        <v>0</v>
      </c>
      <c r="AA47">
        <v>0</v>
      </c>
      <c r="AB47">
        <v>3.2353053989909539</v>
      </c>
      <c r="AC47">
        <v>2.376976978364469</v>
      </c>
      <c r="AD47">
        <v>0</v>
      </c>
      <c r="AE47">
        <v>8.0962896196443825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16.90633894854216</v>
      </c>
      <c r="AL47">
        <v>17.836950751979348</v>
      </c>
      <c r="AM47">
        <v>3.9950128880584361</v>
      </c>
      <c r="AN47">
        <v>0</v>
      </c>
      <c r="AO47">
        <v>0</v>
      </c>
      <c r="AP47">
        <v>0</v>
      </c>
      <c r="AQ47">
        <v>0</v>
      </c>
      <c r="AR47">
        <v>10.0334691307971</v>
      </c>
      <c r="AS47">
        <v>6.6091614269434471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615.00071278091605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85.04671821820844</v>
      </c>
      <c r="L48">
        <v>33.33878350999376</v>
      </c>
      <c r="M48">
        <v>0</v>
      </c>
      <c r="N48">
        <v>29.170060597556013</v>
      </c>
      <c r="O48">
        <v>48.981856350975534</v>
      </c>
      <c r="P48">
        <v>66.95978230206822</v>
      </c>
      <c r="Q48">
        <v>2.9004818074191001</v>
      </c>
      <c r="R48">
        <v>5.7983438383013466</v>
      </c>
      <c r="S48">
        <v>3.8702202580025609</v>
      </c>
      <c r="T48">
        <v>0</v>
      </c>
      <c r="U48">
        <v>219.76418176777639</v>
      </c>
      <c r="V48">
        <v>2.2516988108108107</v>
      </c>
      <c r="W48">
        <v>10.046994795918369</v>
      </c>
      <c r="X48">
        <v>32.206248400075523</v>
      </c>
      <c r="Y48">
        <v>0</v>
      </c>
      <c r="Z48">
        <v>0</v>
      </c>
      <c r="AA48">
        <v>0</v>
      </c>
      <c r="AB48">
        <v>3.2353053989909539</v>
      </c>
      <c r="AC48">
        <v>2.376976978364469</v>
      </c>
      <c r="AD48">
        <v>0</v>
      </c>
      <c r="AE48">
        <v>8.0962896196443825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16.90633894854216</v>
      </c>
      <c r="AL48">
        <v>17.836950751979348</v>
      </c>
      <c r="AM48">
        <v>3.9950128880584361</v>
      </c>
      <c r="AN48">
        <v>0</v>
      </c>
      <c r="AO48">
        <v>0</v>
      </c>
      <c r="AP48">
        <v>0</v>
      </c>
      <c r="AQ48">
        <v>0</v>
      </c>
      <c r="AR48">
        <v>10.0334691307971</v>
      </c>
      <c r="AS48">
        <v>6.6091614269434471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609.42487580042643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85.04671821820844</v>
      </c>
      <c r="L49">
        <v>33.33878350999376</v>
      </c>
      <c r="M49">
        <v>0</v>
      </c>
      <c r="N49">
        <v>29.170060597556013</v>
      </c>
      <c r="O49">
        <v>48.981856350975534</v>
      </c>
      <c r="P49">
        <v>66.95978230206822</v>
      </c>
      <c r="Q49">
        <v>2.9004818074191001</v>
      </c>
      <c r="R49">
        <v>5.7983438383013466</v>
      </c>
      <c r="S49">
        <v>3.8702202580025609</v>
      </c>
      <c r="T49">
        <v>0</v>
      </c>
      <c r="U49">
        <v>219.76418176777639</v>
      </c>
      <c r="V49">
        <v>2.2516988108108107</v>
      </c>
      <c r="W49">
        <v>10.046994795918369</v>
      </c>
      <c r="X49">
        <v>32.206248400075523</v>
      </c>
      <c r="Y49">
        <v>0</v>
      </c>
      <c r="Z49">
        <v>0</v>
      </c>
      <c r="AA49">
        <v>0</v>
      </c>
      <c r="AB49">
        <v>3.2353053989909539</v>
      </c>
      <c r="AC49">
        <v>2.376976978364469</v>
      </c>
      <c r="AD49">
        <v>0</v>
      </c>
      <c r="AE49">
        <v>8.0962896196443825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16.90633894854216</v>
      </c>
      <c r="AL49">
        <v>13.127995609208265</v>
      </c>
      <c r="AM49">
        <v>3.9950128880584361</v>
      </c>
      <c r="AN49">
        <v>0</v>
      </c>
      <c r="AO49">
        <v>0</v>
      </c>
      <c r="AP49">
        <v>0.18876997124142506</v>
      </c>
      <c r="AQ49">
        <v>0</v>
      </c>
      <c r="AR49">
        <v>10.0334691307971</v>
      </c>
      <c r="AS49">
        <v>6.6091614269434471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604.90469062889679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85.04671821820844</v>
      </c>
      <c r="L50">
        <v>33.33878350999376</v>
      </c>
      <c r="M50">
        <v>0</v>
      </c>
      <c r="N50">
        <v>29.170060597556013</v>
      </c>
      <c r="O50">
        <v>48.981856350975534</v>
      </c>
      <c r="P50">
        <v>66.95978230206822</v>
      </c>
      <c r="Q50">
        <v>2.9004818074191001</v>
      </c>
      <c r="R50">
        <v>5.7983438383013466</v>
      </c>
      <c r="S50">
        <v>3.8702202580025609</v>
      </c>
      <c r="T50">
        <v>0</v>
      </c>
      <c r="U50">
        <v>219.76418176777639</v>
      </c>
      <c r="V50">
        <v>2.2516988108108107</v>
      </c>
      <c r="W50">
        <v>10.046994795918369</v>
      </c>
      <c r="X50">
        <v>32.206248400075523</v>
      </c>
      <c r="Y50">
        <v>0</v>
      </c>
      <c r="Z50">
        <v>0</v>
      </c>
      <c r="AA50">
        <v>0</v>
      </c>
      <c r="AB50">
        <v>3.2353053989909539</v>
      </c>
      <c r="AC50">
        <v>2.376976978364469</v>
      </c>
      <c r="AD50">
        <v>0</v>
      </c>
      <c r="AE50">
        <v>8.0962896196443825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16.90633894854216</v>
      </c>
      <c r="AL50">
        <v>13.127995609208265</v>
      </c>
      <c r="AM50">
        <v>3.9950128880584361</v>
      </c>
      <c r="AN50">
        <v>0</v>
      </c>
      <c r="AO50">
        <v>0</v>
      </c>
      <c r="AP50">
        <v>1.6989299951304062</v>
      </c>
      <c r="AQ50">
        <v>0</v>
      </c>
      <c r="AR50">
        <v>8.5420075615942022</v>
      </c>
      <c r="AS50">
        <v>6.6091614269434471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604.92338908358283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85.04671821820844</v>
      </c>
      <c r="L51">
        <v>33.33878350999376</v>
      </c>
      <c r="M51">
        <v>0</v>
      </c>
      <c r="N51">
        <v>29.169490270679194</v>
      </c>
      <c r="O51">
        <v>48.981557290940771</v>
      </c>
      <c r="P51">
        <v>66.961789754705279</v>
      </c>
      <c r="Q51">
        <v>2.9004818074191001</v>
      </c>
      <c r="R51">
        <v>5.7983438383013466</v>
      </c>
      <c r="S51">
        <v>3.8702202580025609</v>
      </c>
      <c r="T51">
        <v>0</v>
      </c>
      <c r="U51">
        <v>219.76418176777639</v>
      </c>
      <c r="V51">
        <v>2.2516988108108107</v>
      </c>
      <c r="W51">
        <v>10.046994795918369</v>
      </c>
      <c r="X51">
        <v>32.206248400075523</v>
      </c>
      <c r="Y51">
        <v>0</v>
      </c>
      <c r="Z51">
        <v>0</v>
      </c>
      <c r="AA51">
        <v>3.450928705110174</v>
      </c>
      <c r="AB51">
        <v>3.2353053989909539</v>
      </c>
      <c r="AC51">
        <v>2.376976978364469</v>
      </c>
      <c r="AD51">
        <v>0</v>
      </c>
      <c r="AE51">
        <v>8.0962896196443825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16.90633894854216</v>
      </c>
      <c r="AL51">
        <v>13.127995609208265</v>
      </c>
      <c r="AM51">
        <v>3.9950128880584361</v>
      </c>
      <c r="AN51">
        <v>0</v>
      </c>
      <c r="AO51">
        <v>0</v>
      </c>
      <c r="AP51">
        <v>1.6989299951304062</v>
      </c>
      <c r="AQ51">
        <v>0</v>
      </c>
      <c r="AR51">
        <v>8.5420075615942022</v>
      </c>
      <c r="AS51">
        <v>6.6091614269434471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608.37545585441853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85.04671821820844</v>
      </c>
      <c r="L52">
        <v>33.33878350999376</v>
      </c>
      <c r="M52">
        <v>0</v>
      </c>
      <c r="N52">
        <v>29.169490270679194</v>
      </c>
      <c r="O52">
        <v>48.981557290940771</v>
      </c>
      <c r="P52">
        <v>66.961991488728032</v>
      </c>
      <c r="Q52">
        <v>2.9004818074191001</v>
      </c>
      <c r="R52">
        <v>5.7983438383013466</v>
      </c>
      <c r="S52">
        <v>3.8702202580025609</v>
      </c>
      <c r="T52">
        <v>0</v>
      </c>
      <c r="U52">
        <v>219.76418176777639</v>
      </c>
      <c r="V52">
        <v>2.2516988108108107</v>
      </c>
      <c r="W52">
        <v>10.046994795918369</v>
      </c>
      <c r="X52">
        <v>32.206248400075523</v>
      </c>
      <c r="Y52">
        <v>0</v>
      </c>
      <c r="Z52">
        <v>0</v>
      </c>
      <c r="AA52">
        <v>3.450928705110174</v>
      </c>
      <c r="AB52">
        <v>3.2353053989909539</v>
      </c>
      <c r="AC52">
        <v>2.376976978364469</v>
      </c>
      <c r="AD52">
        <v>0</v>
      </c>
      <c r="AE52">
        <v>8.0962896196443825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16.90633894854216</v>
      </c>
      <c r="AL52">
        <v>13.127995609208265</v>
      </c>
      <c r="AM52">
        <v>3.9950128880584361</v>
      </c>
      <c r="AN52">
        <v>0</v>
      </c>
      <c r="AO52">
        <v>0</v>
      </c>
      <c r="AP52">
        <v>1.6989299951304062</v>
      </c>
      <c r="AQ52">
        <v>0</v>
      </c>
      <c r="AR52">
        <v>8.5420075615942022</v>
      </c>
      <c r="AS52">
        <v>6.6091614269434471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608.37565758844119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85.04671821820844</v>
      </c>
      <c r="L53">
        <v>33.33878350999376</v>
      </c>
      <c r="M53">
        <v>0</v>
      </c>
      <c r="N53">
        <v>29.169490270679194</v>
      </c>
      <c r="O53">
        <v>48.981557290940771</v>
      </c>
      <c r="P53">
        <v>66.961991488728032</v>
      </c>
      <c r="Q53">
        <v>2.9004818074191001</v>
      </c>
      <c r="R53">
        <v>5.7983438383013466</v>
      </c>
      <c r="S53">
        <v>3.8702202580025609</v>
      </c>
      <c r="T53">
        <v>0</v>
      </c>
      <c r="U53">
        <v>219.76418176777639</v>
      </c>
      <c r="V53">
        <v>2.2516988108108107</v>
      </c>
      <c r="W53">
        <v>10.046994795918369</v>
      </c>
      <c r="X53">
        <v>32.206248400075523</v>
      </c>
      <c r="Y53">
        <v>0</v>
      </c>
      <c r="Z53">
        <v>0</v>
      </c>
      <c r="AA53">
        <v>6.901857410220348</v>
      </c>
      <c r="AB53">
        <v>3.2353053989909539</v>
      </c>
      <c r="AC53">
        <v>2.376976978364469</v>
      </c>
      <c r="AD53">
        <v>0</v>
      </c>
      <c r="AE53">
        <v>8.0962896196443825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16.90633894854216</v>
      </c>
      <c r="AL53">
        <v>13.127995609208265</v>
      </c>
      <c r="AM53">
        <v>3.9950128880584361</v>
      </c>
      <c r="AN53">
        <v>0</v>
      </c>
      <c r="AO53">
        <v>0</v>
      </c>
      <c r="AP53">
        <v>1.6989299951304062</v>
      </c>
      <c r="AQ53">
        <v>0</v>
      </c>
      <c r="AR53">
        <v>8.5420075615942022</v>
      </c>
      <c r="AS53">
        <v>6.6091614269434471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611.82658629355137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85.04671821820844</v>
      </c>
      <c r="L54">
        <v>33.33878350999376</v>
      </c>
      <c r="M54">
        <v>0</v>
      </c>
      <c r="N54">
        <v>29.169490270679194</v>
      </c>
      <c r="O54">
        <v>48.981557290940771</v>
      </c>
      <c r="P54">
        <v>66.961991488728032</v>
      </c>
      <c r="Q54">
        <v>2.9004818074191001</v>
      </c>
      <c r="R54">
        <v>5.7983438383013466</v>
      </c>
      <c r="S54">
        <v>3.8702202580025609</v>
      </c>
      <c r="T54">
        <v>0</v>
      </c>
      <c r="U54">
        <v>219.76418176777639</v>
      </c>
      <c r="V54">
        <v>2.2516988108108107</v>
      </c>
      <c r="W54">
        <v>10.046994795918369</v>
      </c>
      <c r="X54">
        <v>32.206248400075523</v>
      </c>
      <c r="Y54">
        <v>0</v>
      </c>
      <c r="Z54">
        <v>0</v>
      </c>
      <c r="AA54">
        <v>6.901857410220348</v>
      </c>
      <c r="AB54">
        <v>3.2353053989909539</v>
      </c>
      <c r="AC54">
        <v>2.376976978364469</v>
      </c>
      <c r="AD54">
        <v>0</v>
      </c>
      <c r="AE54">
        <v>8.0962896196443825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16.90633894854216</v>
      </c>
      <c r="AL54">
        <v>13.127995609208265</v>
      </c>
      <c r="AM54">
        <v>3.9950128880584361</v>
      </c>
      <c r="AN54">
        <v>0</v>
      </c>
      <c r="AO54">
        <v>0</v>
      </c>
      <c r="AP54">
        <v>0</v>
      </c>
      <c r="AQ54">
        <v>0</v>
      </c>
      <c r="AR54">
        <v>10.0334691307971</v>
      </c>
      <c r="AS54">
        <v>6.6091614269434471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611.61911786762391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85.04671821820844</v>
      </c>
      <c r="L55">
        <v>33.33878350999376</v>
      </c>
      <c r="M55">
        <v>0</v>
      </c>
      <c r="N55">
        <v>29.169490270679194</v>
      </c>
      <c r="O55">
        <v>48.981557290940771</v>
      </c>
      <c r="P55">
        <v>66.961991488728032</v>
      </c>
      <c r="Q55">
        <v>2.9004818074191001</v>
      </c>
      <c r="R55">
        <v>5.7983438383013466</v>
      </c>
      <c r="S55">
        <v>3.8702202580025609</v>
      </c>
      <c r="T55">
        <v>0</v>
      </c>
      <c r="U55">
        <v>219.76418176777639</v>
      </c>
      <c r="V55">
        <v>2.2516988108108107</v>
      </c>
      <c r="W55">
        <v>10.046994795918369</v>
      </c>
      <c r="X55">
        <v>36.431274859532934</v>
      </c>
      <c r="Y55">
        <v>0</v>
      </c>
      <c r="Z55">
        <v>0</v>
      </c>
      <c r="AA55">
        <v>6.901857410220348</v>
      </c>
      <c r="AB55">
        <v>3.2353053989909539</v>
      </c>
      <c r="AC55">
        <v>2.376976978364469</v>
      </c>
      <c r="AD55">
        <v>0</v>
      </c>
      <c r="AE55">
        <v>8.0962896196443825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16.90633894854216</v>
      </c>
      <c r="AL55">
        <v>17.123472600000003</v>
      </c>
      <c r="AM55">
        <v>3.9950128880584361</v>
      </c>
      <c r="AN55">
        <v>0</v>
      </c>
      <c r="AO55">
        <v>0</v>
      </c>
      <c r="AP55">
        <v>0</v>
      </c>
      <c r="AQ55">
        <v>0</v>
      </c>
      <c r="AR55">
        <v>10.0334691307971</v>
      </c>
      <c r="AS55">
        <v>6.6091614269434471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619.83962131787314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85.04671821820844</v>
      </c>
      <c r="L56">
        <v>33.33878350999376</v>
      </c>
      <c r="M56">
        <v>0</v>
      </c>
      <c r="N56">
        <v>29.169490270679194</v>
      </c>
      <c r="O56">
        <v>48.981557290940771</v>
      </c>
      <c r="P56">
        <v>66.961991488728032</v>
      </c>
      <c r="Q56">
        <v>2.9004818074191001</v>
      </c>
      <c r="R56">
        <v>5.7983438383013466</v>
      </c>
      <c r="S56">
        <v>3.8702202580025609</v>
      </c>
      <c r="T56">
        <v>0</v>
      </c>
      <c r="U56">
        <v>219.76418176777639</v>
      </c>
      <c r="V56">
        <v>2.2516988108108107</v>
      </c>
      <c r="W56">
        <v>11.397805316950572</v>
      </c>
      <c r="X56">
        <v>36.431274859532934</v>
      </c>
      <c r="Y56">
        <v>0</v>
      </c>
      <c r="Z56">
        <v>0</v>
      </c>
      <c r="AA56">
        <v>7.9559197870370397</v>
      </c>
      <c r="AB56">
        <v>3.2353053989909539</v>
      </c>
      <c r="AC56">
        <v>0</v>
      </c>
      <c r="AD56">
        <v>0</v>
      </c>
      <c r="AE56">
        <v>8.0962896196443825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16.90633894854216</v>
      </c>
      <c r="AL56">
        <v>17.123472600000003</v>
      </c>
      <c r="AM56">
        <v>3.9950128880584361</v>
      </c>
      <c r="AN56">
        <v>0</v>
      </c>
      <c r="AO56">
        <v>0</v>
      </c>
      <c r="AP56">
        <v>0</v>
      </c>
      <c r="AQ56">
        <v>0</v>
      </c>
      <c r="AR56">
        <v>10.0334691307971</v>
      </c>
      <c r="AS56">
        <v>6.6091614269434471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619.86751723735745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85.04671821820844</v>
      </c>
      <c r="L57">
        <v>33.33878350999376</v>
      </c>
      <c r="M57">
        <v>0</v>
      </c>
      <c r="N57">
        <v>29.169490270679194</v>
      </c>
      <c r="O57">
        <v>48.981557290940771</v>
      </c>
      <c r="P57">
        <v>66.961991488728032</v>
      </c>
      <c r="Q57">
        <v>2.9004818074191001</v>
      </c>
      <c r="R57">
        <v>5.7983438383013466</v>
      </c>
      <c r="S57">
        <v>3.8702202580025609</v>
      </c>
      <c r="T57">
        <v>0</v>
      </c>
      <c r="U57">
        <v>219.76418176777639</v>
      </c>
      <c r="V57">
        <v>2.2516988108108107</v>
      </c>
      <c r="W57">
        <v>10.046994795918369</v>
      </c>
      <c r="X57">
        <v>32.206248400075523</v>
      </c>
      <c r="Y57">
        <v>0</v>
      </c>
      <c r="Z57">
        <v>0</v>
      </c>
      <c r="AA57">
        <v>10.352786115330524</v>
      </c>
      <c r="AB57">
        <v>3.2353053989909539</v>
      </c>
      <c r="AC57">
        <v>0</v>
      </c>
      <c r="AD57">
        <v>0</v>
      </c>
      <c r="AE57">
        <v>8.0962896196443825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16.90633894854216</v>
      </c>
      <c r="AL57">
        <v>18.835819809208267</v>
      </c>
      <c r="AM57">
        <v>3.9950128880584361</v>
      </c>
      <c r="AN57">
        <v>0</v>
      </c>
      <c r="AO57">
        <v>0</v>
      </c>
      <c r="AP57">
        <v>0</v>
      </c>
      <c r="AQ57">
        <v>0</v>
      </c>
      <c r="AR57">
        <v>8.6775949307971008</v>
      </c>
      <c r="AS57">
        <v>7.8358217173035145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618.27167988472956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85.04671821820844</v>
      </c>
      <c r="L58">
        <v>33.33878350999376</v>
      </c>
      <c r="M58">
        <v>0</v>
      </c>
      <c r="N58">
        <v>29.169490270679194</v>
      </c>
      <c r="O58">
        <v>48.981557290940771</v>
      </c>
      <c r="P58">
        <v>66.961991488728032</v>
      </c>
      <c r="Q58">
        <v>2.9004818074191001</v>
      </c>
      <c r="R58">
        <v>5.7983438383013466</v>
      </c>
      <c r="S58">
        <v>3.8702202580025609</v>
      </c>
      <c r="T58">
        <v>0</v>
      </c>
      <c r="U58">
        <v>219.76418176777639</v>
      </c>
      <c r="V58">
        <v>2.2516988108108107</v>
      </c>
      <c r="W58">
        <v>10.046994795918369</v>
      </c>
      <c r="X58">
        <v>32.206248400075523</v>
      </c>
      <c r="Y58">
        <v>0</v>
      </c>
      <c r="Z58">
        <v>0</v>
      </c>
      <c r="AA58">
        <v>10.352786115330524</v>
      </c>
      <c r="AB58">
        <v>3.2353053989909539</v>
      </c>
      <c r="AC58">
        <v>0</v>
      </c>
      <c r="AD58">
        <v>0</v>
      </c>
      <c r="AE58">
        <v>8.0962896196443825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16.90633894854216</v>
      </c>
      <c r="AL58">
        <v>19.495073463166957</v>
      </c>
      <c r="AM58">
        <v>3.9950128880584361</v>
      </c>
      <c r="AN58">
        <v>0</v>
      </c>
      <c r="AO58">
        <v>0</v>
      </c>
      <c r="AP58">
        <v>0</v>
      </c>
      <c r="AQ58">
        <v>0</v>
      </c>
      <c r="AR58">
        <v>8.6775949307971008</v>
      </c>
      <c r="AS58">
        <v>7.8358217173035145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618.93093353868824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85.04671821820844</v>
      </c>
      <c r="L59">
        <v>33.33878350999376</v>
      </c>
      <c r="M59">
        <v>0</v>
      </c>
      <c r="N59">
        <v>29.169490270679194</v>
      </c>
      <c r="O59">
        <v>48.981557290940771</v>
      </c>
      <c r="P59">
        <v>66.961991488728032</v>
      </c>
      <c r="Q59">
        <v>2.9004818074191001</v>
      </c>
      <c r="R59">
        <v>5.7983438383013466</v>
      </c>
      <c r="S59">
        <v>3.8702202580025609</v>
      </c>
      <c r="T59">
        <v>0</v>
      </c>
      <c r="U59">
        <v>219.76418176777639</v>
      </c>
      <c r="V59">
        <v>2.2516988108108107</v>
      </c>
      <c r="W59">
        <v>10.046994795918369</v>
      </c>
      <c r="X59">
        <v>32.206248400075523</v>
      </c>
      <c r="Y59">
        <v>0</v>
      </c>
      <c r="Z59">
        <v>0</v>
      </c>
      <c r="AA59">
        <v>10.352786115330524</v>
      </c>
      <c r="AB59">
        <v>3.2353053989909539</v>
      </c>
      <c r="AC59">
        <v>0</v>
      </c>
      <c r="AD59">
        <v>0</v>
      </c>
      <c r="AE59">
        <v>8.0962896196443825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16.90633894854216</v>
      </c>
      <c r="AL59">
        <v>19.495073463166957</v>
      </c>
      <c r="AM59">
        <v>3.9950128880584361</v>
      </c>
      <c r="AN59">
        <v>0</v>
      </c>
      <c r="AO59">
        <v>0</v>
      </c>
      <c r="AP59">
        <v>0</v>
      </c>
      <c r="AQ59">
        <v>0</v>
      </c>
      <c r="AR59">
        <v>8.6775949307971008</v>
      </c>
      <c r="AS59">
        <v>7.8358217173035145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618.93093353868824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85.04671821820844</v>
      </c>
      <c r="L60">
        <v>33.33878350999376</v>
      </c>
      <c r="M60">
        <v>0</v>
      </c>
      <c r="N60">
        <v>29.169490270679194</v>
      </c>
      <c r="O60">
        <v>48.981557290940771</v>
      </c>
      <c r="P60">
        <v>66.961991488728032</v>
      </c>
      <c r="Q60">
        <v>2.9004818074191001</v>
      </c>
      <c r="R60">
        <v>5.7983371419141898</v>
      </c>
      <c r="S60">
        <v>3.8702202580025609</v>
      </c>
      <c r="T60">
        <v>0</v>
      </c>
      <c r="U60">
        <v>219.76418176777639</v>
      </c>
      <c r="V60">
        <v>2.2516988108108107</v>
      </c>
      <c r="W60">
        <v>10.046994795918369</v>
      </c>
      <c r="X60">
        <v>32.206248400075523</v>
      </c>
      <c r="Y60">
        <v>0</v>
      </c>
      <c r="Z60">
        <v>0</v>
      </c>
      <c r="AA60">
        <v>10.352786115330524</v>
      </c>
      <c r="AB60">
        <v>3.2353053989909539</v>
      </c>
      <c r="AC60">
        <v>0</v>
      </c>
      <c r="AD60">
        <v>0</v>
      </c>
      <c r="AE60">
        <v>8.0962896196443825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16.90633894854216</v>
      </c>
      <c r="AL60">
        <v>19.495073463166957</v>
      </c>
      <c r="AM60">
        <v>3.9950128880584361</v>
      </c>
      <c r="AN60">
        <v>0</v>
      </c>
      <c r="AO60">
        <v>0</v>
      </c>
      <c r="AP60">
        <v>0</v>
      </c>
      <c r="AQ60">
        <v>0</v>
      </c>
      <c r="AR60">
        <v>8.6775949307971008</v>
      </c>
      <c r="AS60">
        <v>7.8358217173035145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618.93092684230112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85.04671821820844</v>
      </c>
      <c r="L61">
        <v>33.33878350999376</v>
      </c>
      <c r="M61">
        <v>0</v>
      </c>
      <c r="N61">
        <v>29.169490270679194</v>
      </c>
      <c r="O61">
        <v>48.981557290940771</v>
      </c>
      <c r="P61">
        <v>66.961991488728032</v>
      </c>
      <c r="Q61">
        <v>2.8998273765234122</v>
      </c>
      <c r="R61">
        <v>6.2904447901483005</v>
      </c>
      <c r="S61">
        <v>3.8696733801047127</v>
      </c>
      <c r="T61">
        <v>0</v>
      </c>
      <c r="U61">
        <v>219.76418176777639</v>
      </c>
      <c r="V61">
        <v>2.3698647212389385</v>
      </c>
      <c r="W61">
        <v>10.04834871081901</v>
      </c>
      <c r="X61">
        <v>36.286592227709569</v>
      </c>
      <c r="Y61">
        <v>0</v>
      </c>
      <c r="Z61">
        <v>0</v>
      </c>
      <c r="AA61">
        <v>10.352786115330524</v>
      </c>
      <c r="AB61">
        <v>3.2353053989909539</v>
      </c>
      <c r="AC61">
        <v>0</v>
      </c>
      <c r="AD61">
        <v>0</v>
      </c>
      <c r="AE61">
        <v>8.0962896196443825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16.90633894854216</v>
      </c>
      <c r="AL61">
        <v>19.495073463166957</v>
      </c>
      <c r="AM61">
        <v>3.9950128880584361</v>
      </c>
      <c r="AN61">
        <v>0</v>
      </c>
      <c r="AO61">
        <v>0</v>
      </c>
      <c r="AP61">
        <v>0.53484837882949465</v>
      </c>
      <c r="AQ61">
        <v>0</v>
      </c>
      <c r="AR61">
        <v>8.6775949307971008</v>
      </c>
      <c r="AS61">
        <v>6.6091614269434471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622.92988492317397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85.04671821820844</v>
      </c>
      <c r="L62">
        <v>33.33878350999376</v>
      </c>
      <c r="M62">
        <v>0</v>
      </c>
      <c r="N62">
        <v>29.169490270679194</v>
      </c>
      <c r="O62">
        <v>48.981557290940771</v>
      </c>
      <c r="P62">
        <v>66.961991488728032</v>
      </c>
      <c r="Q62">
        <v>2.8998273765234122</v>
      </c>
      <c r="R62">
        <v>6.9503012660944208</v>
      </c>
      <c r="S62">
        <v>3.8696733801047127</v>
      </c>
      <c r="T62">
        <v>0</v>
      </c>
      <c r="U62">
        <v>219.76418176777639</v>
      </c>
      <c r="V62">
        <v>2.3698647212389385</v>
      </c>
      <c r="W62">
        <v>10.04834871081901</v>
      </c>
      <c r="X62">
        <v>36.429726532880935</v>
      </c>
      <c r="Y62">
        <v>0</v>
      </c>
      <c r="Z62">
        <v>0</v>
      </c>
      <c r="AA62">
        <v>10.352786115330524</v>
      </c>
      <c r="AB62">
        <v>3.2353053989909539</v>
      </c>
      <c r="AC62">
        <v>0</v>
      </c>
      <c r="AD62">
        <v>0</v>
      </c>
      <c r="AE62">
        <v>8.0962896196443825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16.90633894854216</v>
      </c>
      <c r="AL62">
        <v>19.495073463166957</v>
      </c>
      <c r="AM62">
        <v>3.9950128880584361</v>
      </c>
      <c r="AN62">
        <v>0</v>
      </c>
      <c r="AO62">
        <v>0</v>
      </c>
      <c r="AP62">
        <v>0.53484837882949465</v>
      </c>
      <c r="AQ62">
        <v>0</v>
      </c>
      <c r="AR62">
        <v>8.6775949307971008</v>
      </c>
      <c r="AS62">
        <v>6.6091614269434471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623.73287570429147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85.04671821820844</v>
      </c>
      <c r="L63">
        <v>32.738348863046532</v>
      </c>
      <c r="M63">
        <v>0</v>
      </c>
      <c r="N63">
        <v>29.169490270679194</v>
      </c>
      <c r="O63">
        <v>48.981557290940771</v>
      </c>
      <c r="P63">
        <v>63.98957949296689</v>
      </c>
      <c r="Q63">
        <v>2.8998273765234122</v>
      </c>
      <c r="R63">
        <v>6.8490285298717541</v>
      </c>
      <c r="S63">
        <v>3.8696733801047127</v>
      </c>
      <c r="T63">
        <v>0</v>
      </c>
      <c r="U63">
        <v>219.76418176777639</v>
      </c>
      <c r="V63">
        <v>2.2924051339977853</v>
      </c>
      <c r="W63">
        <v>11.398107620320856</v>
      </c>
      <c r="X63">
        <v>36.429726532880935</v>
      </c>
      <c r="Y63">
        <v>0</v>
      </c>
      <c r="Z63">
        <v>0</v>
      </c>
      <c r="AA63">
        <v>10.352786115330524</v>
      </c>
      <c r="AB63">
        <v>3.2353053989909539</v>
      </c>
      <c r="AC63">
        <v>0</v>
      </c>
      <c r="AD63">
        <v>0</v>
      </c>
      <c r="AE63">
        <v>8.0962896196443825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16.90633894854216</v>
      </c>
      <c r="AL63">
        <v>19.495073463166957</v>
      </c>
      <c r="AM63">
        <v>3.9950128880584361</v>
      </c>
      <c r="AN63">
        <v>0</v>
      </c>
      <c r="AO63">
        <v>0</v>
      </c>
      <c r="AP63">
        <v>0</v>
      </c>
      <c r="AQ63">
        <v>0</v>
      </c>
      <c r="AR63">
        <v>10.0334691307971</v>
      </c>
      <c r="AS63">
        <v>6.6091614269434471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622.15208146879172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85.04671821820844</v>
      </c>
      <c r="L64">
        <v>32.738559859816327</v>
      </c>
      <c r="M64">
        <v>0</v>
      </c>
      <c r="N64">
        <v>29.169490270679194</v>
      </c>
      <c r="O64">
        <v>48.981557290940771</v>
      </c>
      <c r="P64">
        <v>63.98957949296689</v>
      </c>
      <c r="Q64">
        <v>2.8998273765234122</v>
      </c>
      <c r="R64">
        <v>6.8490285298717541</v>
      </c>
      <c r="S64">
        <v>3.8696733801047127</v>
      </c>
      <c r="T64">
        <v>0</v>
      </c>
      <c r="U64">
        <v>219.76418176777639</v>
      </c>
      <c r="V64">
        <v>2.2924051339977853</v>
      </c>
      <c r="W64">
        <v>11.398107620320856</v>
      </c>
      <c r="X64">
        <v>36.429726532880935</v>
      </c>
      <c r="Y64">
        <v>0</v>
      </c>
      <c r="Z64">
        <v>0</v>
      </c>
      <c r="AA64">
        <v>10.352786115330524</v>
      </c>
      <c r="AB64">
        <v>3.2353053989909539</v>
      </c>
      <c r="AC64">
        <v>0</v>
      </c>
      <c r="AD64">
        <v>0</v>
      </c>
      <c r="AE64">
        <v>8.0962896196443825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16.90633894854216</v>
      </c>
      <c r="AL64">
        <v>19.495073463166957</v>
      </c>
      <c r="AM64">
        <v>3.9950128880584361</v>
      </c>
      <c r="AN64">
        <v>0</v>
      </c>
      <c r="AO64">
        <v>0</v>
      </c>
      <c r="AP64">
        <v>0</v>
      </c>
      <c r="AQ64">
        <v>0</v>
      </c>
      <c r="AR64">
        <v>10.0334691307971</v>
      </c>
      <c r="AS64">
        <v>6.6091614269434471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622.15229246556146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84.139946469505006</v>
      </c>
      <c r="L65">
        <v>32.740292369521555</v>
      </c>
      <c r="M65">
        <v>0</v>
      </c>
      <c r="N65">
        <v>29.169490270679194</v>
      </c>
      <c r="O65">
        <v>48.981557290940771</v>
      </c>
      <c r="P65">
        <v>63.98957949296689</v>
      </c>
      <c r="Q65">
        <v>2.8995534328358206</v>
      </c>
      <c r="R65">
        <v>7.6689122370972775</v>
      </c>
      <c r="S65">
        <v>3.8690777462686565</v>
      </c>
      <c r="T65">
        <v>0</v>
      </c>
      <c r="U65">
        <v>219.76418176777639</v>
      </c>
      <c r="V65">
        <v>2.4908030948012239</v>
      </c>
      <c r="W65">
        <v>11.398107620320856</v>
      </c>
      <c r="X65">
        <v>36.429726532880935</v>
      </c>
      <c r="Y65">
        <v>0</v>
      </c>
      <c r="Z65">
        <v>0</v>
      </c>
      <c r="AA65">
        <v>10.352786115330524</v>
      </c>
      <c r="AB65">
        <v>0.81865017837537413</v>
      </c>
      <c r="AC65">
        <v>0</v>
      </c>
      <c r="AD65">
        <v>0</v>
      </c>
      <c r="AE65">
        <v>8.0962896196443825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16.90633894854216</v>
      </c>
      <c r="AL65">
        <v>19.495073463166957</v>
      </c>
      <c r="AM65">
        <v>3.9950128880584361</v>
      </c>
      <c r="AN65">
        <v>0</v>
      </c>
      <c r="AO65">
        <v>0</v>
      </c>
      <c r="AP65">
        <v>0</v>
      </c>
      <c r="AQ65">
        <v>0</v>
      </c>
      <c r="AR65">
        <v>10.0334691307971</v>
      </c>
      <c r="AS65">
        <v>7.2700775482541031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620.5089262177637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84.14076998740272</v>
      </c>
      <c r="L66">
        <v>32.73994740359143</v>
      </c>
      <c r="M66">
        <v>0</v>
      </c>
      <c r="N66">
        <v>29.169490270679194</v>
      </c>
      <c r="O66">
        <v>48.981557290940771</v>
      </c>
      <c r="P66">
        <v>63.98957949296689</v>
      </c>
      <c r="Q66">
        <v>2.8995534328358206</v>
      </c>
      <c r="R66">
        <v>6.5123922809734518</v>
      </c>
      <c r="S66">
        <v>3.8690777462686565</v>
      </c>
      <c r="T66">
        <v>0</v>
      </c>
      <c r="U66">
        <v>219.76418176777639</v>
      </c>
      <c r="V66">
        <v>2.4908030948012239</v>
      </c>
      <c r="W66">
        <v>11.398107620320856</v>
      </c>
      <c r="X66">
        <v>36.429726532880935</v>
      </c>
      <c r="Y66">
        <v>0</v>
      </c>
      <c r="Z66">
        <v>0</v>
      </c>
      <c r="AA66">
        <v>10.352786115330524</v>
      </c>
      <c r="AB66">
        <v>0.81865017837537413</v>
      </c>
      <c r="AC66">
        <v>0</v>
      </c>
      <c r="AD66">
        <v>0</v>
      </c>
      <c r="AE66">
        <v>8.0962896196443825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16.90633894854216</v>
      </c>
      <c r="AL66">
        <v>19.495073463166957</v>
      </c>
      <c r="AM66">
        <v>3.9950128880584361</v>
      </c>
      <c r="AN66">
        <v>0</v>
      </c>
      <c r="AO66">
        <v>0</v>
      </c>
      <c r="AP66">
        <v>0</v>
      </c>
      <c r="AQ66">
        <v>0</v>
      </c>
      <c r="AR66">
        <v>8.8131822999999994</v>
      </c>
      <c r="AS66">
        <v>7.2700775482541031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618.13259798281035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84.140167976189858</v>
      </c>
      <c r="L67">
        <v>32.740234066814793</v>
      </c>
      <c r="M67">
        <v>0</v>
      </c>
      <c r="N67">
        <v>29.169490270679194</v>
      </c>
      <c r="O67">
        <v>48.981557290940771</v>
      </c>
      <c r="P67">
        <v>63.98957949296689</v>
      </c>
      <c r="Q67">
        <v>2.8995534328358206</v>
      </c>
      <c r="R67">
        <v>5.1602590784951241</v>
      </c>
      <c r="S67">
        <v>3.8690777462686565</v>
      </c>
      <c r="T67">
        <v>0</v>
      </c>
      <c r="U67">
        <v>219.76418176777639</v>
      </c>
      <c r="V67">
        <v>2.4908030948012239</v>
      </c>
      <c r="W67">
        <v>11.398107620320856</v>
      </c>
      <c r="X67">
        <v>36.429726532880935</v>
      </c>
      <c r="Y67">
        <v>0</v>
      </c>
      <c r="Z67">
        <v>0</v>
      </c>
      <c r="AA67">
        <v>10.352786115330524</v>
      </c>
      <c r="AB67">
        <v>0.81865017837537413</v>
      </c>
      <c r="AC67">
        <v>0</v>
      </c>
      <c r="AD67">
        <v>0</v>
      </c>
      <c r="AE67">
        <v>8.0962896196443825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16.90633894854216</v>
      </c>
      <c r="AL67">
        <v>19.495073463166957</v>
      </c>
      <c r="AM67">
        <v>3.9950128880584361</v>
      </c>
      <c r="AN67">
        <v>0</v>
      </c>
      <c r="AO67">
        <v>0</v>
      </c>
      <c r="AP67">
        <v>0</v>
      </c>
      <c r="AQ67">
        <v>0</v>
      </c>
      <c r="AR67">
        <v>8.8131822999999994</v>
      </c>
      <c r="AS67">
        <v>7.2700775482541031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616.78014943234245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84.140378550553763</v>
      </c>
      <c r="L68">
        <v>32.739845714244794</v>
      </c>
      <c r="M68">
        <v>0</v>
      </c>
      <c r="N68">
        <v>29.169490270679194</v>
      </c>
      <c r="O68">
        <v>48.981557290940771</v>
      </c>
      <c r="P68">
        <v>63.98957949296689</v>
      </c>
      <c r="Q68">
        <v>2.8995534328358206</v>
      </c>
      <c r="R68">
        <v>4.0421790136336702</v>
      </c>
      <c r="S68">
        <v>3.8690777462686565</v>
      </c>
      <c r="T68">
        <v>0</v>
      </c>
      <c r="U68">
        <v>219.76418176777639</v>
      </c>
      <c r="V68">
        <v>2.4908030948012239</v>
      </c>
      <c r="W68">
        <v>11.398107620320856</v>
      </c>
      <c r="X68">
        <v>36.429726532880935</v>
      </c>
      <c r="Y68">
        <v>0</v>
      </c>
      <c r="Z68">
        <v>1.6017915639999998</v>
      </c>
      <c r="AA68">
        <v>10.352786115330524</v>
      </c>
      <c r="AB68">
        <v>0.81865017837537413</v>
      </c>
      <c r="AC68">
        <v>0</v>
      </c>
      <c r="AD68">
        <v>0</v>
      </c>
      <c r="AE68">
        <v>8.0962896196443825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16.90633894854216</v>
      </c>
      <c r="AL68">
        <v>19.495073463166957</v>
      </c>
      <c r="AM68">
        <v>3.9950128880584361</v>
      </c>
      <c r="AN68">
        <v>0</v>
      </c>
      <c r="AO68">
        <v>0</v>
      </c>
      <c r="AP68">
        <v>0</v>
      </c>
      <c r="AQ68">
        <v>0</v>
      </c>
      <c r="AR68">
        <v>8.8131822999999994</v>
      </c>
      <c r="AS68">
        <v>7.2700775482541031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617.26368315327488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84.14076998740272</v>
      </c>
      <c r="L69">
        <v>32.740129784278942</v>
      </c>
      <c r="M69">
        <v>0</v>
      </c>
      <c r="N69">
        <v>29.169490270679194</v>
      </c>
      <c r="O69">
        <v>48.981557290940771</v>
      </c>
      <c r="P69">
        <v>63.98957949296689</v>
      </c>
      <c r="Q69">
        <v>5.3588915157606216</v>
      </c>
      <c r="R69">
        <v>4.0421790136336702</v>
      </c>
      <c r="S69">
        <v>5.7095704158878497</v>
      </c>
      <c r="T69">
        <v>0</v>
      </c>
      <c r="U69">
        <v>219.76418176777639</v>
      </c>
      <c r="V69">
        <v>2.4908030948012239</v>
      </c>
      <c r="W69">
        <v>11.398107620320856</v>
      </c>
      <c r="X69">
        <v>36.429726532880935</v>
      </c>
      <c r="Y69">
        <v>0</v>
      </c>
      <c r="Z69">
        <v>1.6017915639999998</v>
      </c>
      <c r="AA69">
        <v>10.352786115330524</v>
      </c>
      <c r="AB69">
        <v>0.81865017837537413</v>
      </c>
      <c r="AC69">
        <v>0</v>
      </c>
      <c r="AD69">
        <v>0</v>
      </c>
      <c r="AE69">
        <v>8.0962896196443825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16.90633894854216</v>
      </c>
      <c r="AL69">
        <v>19.495073463166957</v>
      </c>
      <c r="AM69">
        <v>3.9950128880584361</v>
      </c>
      <c r="AN69">
        <v>0</v>
      </c>
      <c r="AO69">
        <v>0</v>
      </c>
      <c r="AP69">
        <v>0.471925055082353</v>
      </c>
      <c r="AQ69">
        <v>0</v>
      </c>
      <c r="AR69">
        <v>3.2540981307971015</v>
      </c>
      <c r="AS69">
        <v>7.2700775482541031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616.47703029858144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84.14076998740272</v>
      </c>
      <c r="L70">
        <v>32.740129784278942</v>
      </c>
      <c r="M70">
        <v>0</v>
      </c>
      <c r="N70">
        <v>29.169490270679194</v>
      </c>
      <c r="O70">
        <v>48.981557290940771</v>
      </c>
      <c r="P70">
        <v>63.98957949296689</v>
      </c>
      <c r="Q70">
        <v>5.3588915157606216</v>
      </c>
      <c r="R70">
        <v>5.2011015568862273</v>
      </c>
      <c r="S70">
        <v>5.7095704158878497</v>
      </c>
      <c r="T70">
        <v>0</v>
      </c>
      <c r="U70">
        <v>219.76418176777639</v>
      </c>
      <c r="V70">
        <v>2.4908030948012239</v>
      </c>
      <c r="W70">
        <v>11.398107620320856</v>
      </c>
      <c r="X70">
        <v>36.429726532880935</v>
      </c>
      <c r="Y70">
        <v>0</v>
      </c>
      <c r="Z70">
        <v>3.2035828739999999</v>
      </c>
      <c r="AA70">
        <v>10.352786115330524</v>
      </c>
      <c r="AB70">
        <v>0.81865017837537413</v>
      </c>
      <c r="AC70">
        <v>0</v>
      </c>
      <c r="AD70">
        <v>0</v>
      </c>
      <c r="AE70">
        <v>8.0962896196443825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16.90633894854216</v>
      </c>
      <c r="AL70">
        <v>19.495073463166957</v>
      </c>
      <c r="AM70">
        <v>3.9950128880584361</v>
      </c>
      <c r="AN70">
        <v>0</v>
      </c>
      <c r="AO70">
        <v>0</v>
      </c>
      <c r="AP70">
        <v>0.471925055082353</v>
      </c>
      <c r="AQ70">
        <v>0</v>
      </c>
      <c r="AR70">
        <v>1.0846994615942027</v>
      </c>
      <c r="AS70">
        <v>7.2700775482541031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617.06834548263112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84.14057898244215</v>
      </c>
      <c r="L71">
        <v>32.740292369521555</v>
      </c>
      <c r="M71">
        <v>0</v>
      </c>
      <c r="N71">
        <v>29.169490270679194</v>
      </c>
      <c r="O71">
        <v>48.981557290940771</v>
      </c>
      <c r="P71">
        <v>63.98957949296689</v>
      </c>
      <c r="Q71">
        <v>5.3588915157606216</v>
      </c>
      <c r="R71">
        <v>5.2011015568862273</v>
      </c>
      <c r="S71">
        <v>6.4874901611817508</v>
      </c>
      <c r="T71">
        <v>0</v>
      </c>
      <c r="U71">
        <v>219.76418176777639</v>
      </c>
      <c r="V71">
        <v>2.4908030948012239</v>
      </c>
      <c r="W71">
        <v>11.398107620320856</v>
      </c>
      <c r="X71">
        <v>36.429726532880935</v>
      </c>
      <c r="Y71">
        <v>0</v>
      </c>
      <c r="Z71">
        <v>3.2035828739999999</v>
      </c>
      <c r="AA71">
        <v>10.352786115330524</v>
      </c>
      <c r="AB71">
        <v>3.2353053989909539</v>
      </c>
      <c r="AC71">
        <v>0</v>
      </c>
      <c r="AD71">
        <v>0</v>
      </c>
      <c r="AE71">
        <v>8.0962896196443825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16.90633894854216</v>
      </c>
      <c r="AL71">
        <v>19.495073463166957</v>
      </c>
      <c r="AM71">
        <v>3.9950128880584361</v>
      </c>
      <c r="AN71">
        <v>0</v>
      </c>
      <c r="AO71">
        <v>0</v>
      </c>
      <c r="AP71">
        <v>0.471925055082353</v>
      </c>
      <c r="AQ71">
        <v>0</v>
      </c>
      <c r="AR71">
        <v>1.0846994615942027</v>
      </c>
      <c r="AS71">
        <v>7.2700775482541031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620.26289202882265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84.141156286884026</v>
      </c>
      <c r="L72">
        <v>32.009745793653401</v>
      </c>
      <c r="M72">
        <v>0</v>
      </c>
      <c r="N72">
        <v>29.169490270679194</v>
      </c>
      <c r="O72">
        <v>48.981557290940771</v>
      </c>
      <c r="P72">
        <v>63.98957949296689</v>
      </c>
      <c r="Q72">
        <v>5.3588915157606216</v>
      </c>
      <c r="R72">
        <v>5.2011015568862273</v>
      </c>
      <c r="S72">
        <v>6.4874901611817508</v>
      </c>
      <c r="T72">
        <v>0</v>
      </c>
      <c r="U72">
        <v>219.76418176777639</v>
      </c>
      <c r="V72">
        <v>2.4908030948012239</v>
      </c>
      <c r="W72">
        <v>11.398107620320856</v>
      </c>
      <c r="X72">
        <v>36.429726532880935</v>
      </c>
      <c r="Y72">
        <v>0</v>
      </c>
      <c r="Z72">
        <v>3.2035828739999999</v>
      </c>
      <c r="AA72">
        <v>10.352786115330524</v>
      </c>
      <c r="AB72">
        <v>3.2353053989909539</v>
      </c>
      <c r="AC72">
        <v>0</v>
      </c>
      <c r="AD72">
        <v>0</v>
      </c>
      <c r="AE72">
        <v>8.0962896196443825</v>
      </c>
      <c r="AF72">
        <v>0</v>
      </c>
      <c r="AG72">
        <v>0</v>
      </c>
      <c r="AH72">
        <v>3.8848582045924744</v>
      </c>
      <c r="AI72">
        <v>0</v>
      </c>
      <c r="AJ72">
        <v>0</v>
      </c>
      <c r="AK72">
        <v>16.90633894854216</v>
      </c>
      <c r="AL72">
        <v>19.495073463166957</v>
      </c>
      <c r="AM72">
        <v>3.9950128880584361</v>
      </c>
      <c r="AN72">
        <v>0</v>
      </c>
      <c r="AO72">
        <v>0</v>
      </c>
      <c r="AP72">
        <v>0.471925055082353</v>
      </c>
      <c r="AQ72">
        <v>0</v>
      </c>
      <c r="AR72">
        <v>1.0846994615942027</v>
      </c>
      <c r="AS72">
        <v>7.2700775482541031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623.4177809619888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84.141317176317429</v>
      </c>
      <c r="L73">
        <v>63.429642524685114</v>
      </c>
      <c r="M73">
        <v>0</v>
      </c>
      <c r="N73">
        <v>29.169490270679194</v>
      </c>
      <c r="O73">
        <v>48.981557290940771</v>
      </c>
      <c r="P73">
        <v>63.98957949296689</v>
      </c>
      <c r="Q73">
        <v>5.3588915157606216</v>
      </c>
      <c r="R73">
        <v>5.2003341317365273</v>
      </c>
      <c r="S73">
        <v>6.4874901611817508</v>
      </c>
      <c r="T73">
        <v>0</v>
      </c>
      <c r="U73">
        <v>219.76418176777639</v>
      </c>
      <c r="V73">
        <v>2.4908030948012239</v>
      </c>
      <c r="W73">
        <v>11.398107620320856</v>
      </c>
      <c r="X73">
        <v>36.429726532880935</v>
      </c>
      <c r="Y73">
        <v>0</v>
      </c>
      <c r="Z73">
        <v>3.2035828739999999</v>
      </c>
      <c r="AA73">
        <v>10.352786115330524</v>
      </c>
      <c r="AB73">
        <v>3.2353053989909539</v>
      </c>
      <c r="AC73">
        <v>0</v>
      </c>
      <c r="AD73">
        <v>0</v>
      </c>
      <c r="AE73">
        <v>8.0962896196443825</v>
      </c>
      <c r="AF73">
        <v>0</v>
      </c>
      <c r="AG73">
        <v>0</v>
      </c>
      <c r="AH73">
        <v>5.1177770622333689</v>
      </c>
      <c r="AI73">
        <v>0</v>
      </c>
      <c r="AJ73">
        <v>0</v>
      </c>
      <c r="AK73">
        <v>16.90633894854216</v>
      </c>
      <c r="AL73">
        <v>19.495073463166957</v>
      </c>
      <c r="AM73">
        <v>3.9950128880584361</v>
      </c>
      <c r="AN73">
        <v>0</v>
      </c>
      <c r="AO73">
        <v>0</v>
      </c>
      <c r="AP73">
        <v>0.31461661873570845</v>
      </c>
      <c r="AQ73">
        <v>0</v>
      </c>
      <c r="AR73">
        <v>3.2540981307971015</v>
      </c>
      <c r="AS73">
        <v>7.2700775482541031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658.0820802478014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84.141317176317429</v>
      </c>
      <c r="L74">
        <v>63.429642524685114</v>
      </c>
      <c r="M74">
        <v>0</v>
      </c>
      <c r="N74">
        <v>29.169490270679194</v>
      </c>
      <c r="O74">
        <v>48.981557290940771</v>
      </c>
      <c r="P74">
        <v>63.98957949296689</v>
      </c>
      <c r="Q74">
        <v>5.3588915157606216</v>
      </c>
      <c r="R74">
        <v>5.2003341317365273</v>
      </c>
      <c r="S74">
        <v>6.4874901611817508</v>
      </c>
      <c r="T74">
        <v>0</v>
      </c>
      <c r="U74">
        <v>219.76418176777639</v>
      </c>
      <c r="V74">
        <v>2.4908030948012239</v>
      </c>
      <c r="W74">
        <v>11.398107620320856</v>
      </c>
      <c r="X74">
        <v>36.429726532880935</v>
      </c>
      <c r="Y74">
        <v>0</v>
      </c>
      <c r="Z74">
        <v>1.6017915639999998</v>
      </c>
      <c r="AA74">
        <v>10.352786115330524</v>
      </c>
      <c r="AB74">
        <v>3.2353053989909539</v>
      </c>
      <c r="AC74">
        <v>2.376976978364469</v>
      </c>
      <c r="AD74">
        <v>0</v>
      </c>
      <c r="AE74">
        <v>8.0962896196443825</v>
      </c>
      <c r="AF74">
        <v>0</v>
      </c>
      <c r="AG74">
        <v>0</v>
      </c>
      <c r="AH74">
        <v>9.305049419923531</v>
      </c>
      <c r="AI74">
        <v>0</v>
      </c>
      <c r="AJ74">
        <v>0</v>
      </c>
      <c r="AK74">
        <v>16.90633894854216</v>
      </c>
      <c r="AL74">
        <v>19.495073463166957</v>
      </c>
      <c r="AM74">
        <v>3.9950128880584361</v>
      </c>
      <c r="AN74">
        <v>0</v>
      </c>
      <c r="AO74">
        <v>0</v>
      </c>
      <c r="AP74">
        <v>0.31461661873570845</v>
      </c>
      <c r="AQ74">
        <v>0</v>
      </c>
      <c r="AR74">
        <v>8.8131822999999994</v>
      </c>
      <c r="AS74">
        <v>7.2700775482541031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668.60362244305907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151.66144049243121</v>
      </c>
      <c r="L75">
        <v>63.429642524685114</v>
      </c>
      <c r="M75">
        <v>0</v>
      </c>
      <c r="N75">
        <v>29.169490270679194</v>
      </c>
      <c r="O75">
        <v>48.981557290940771</v>
      </c>
      <c r="P75">
        <v>63.98957949296689</v>
      </c>
      <c r="Q75">
        <v>5.3588915157606216</v>
      </c>
      <c r="R75">
        <v>5.2003341317365273</v>
      </c>
      <c r="S75">
        <v>6.4874901611817508</v>
      </c>
      <c r="T75">
        <v>0</v>
      </c>
      <c r="U75">
        <v>219.76418176777639</v>
      </c>
      <c r="V75">
        <v>2.4908030948012239</v>
      </c>
      <c r="W75">
        <v>11.398107620320856</v>
      </c>
      <c r="X75">
        <v>36.429726532880935</v>
      </c>
      <c r="Y75">
        <v>0</v>
      </c>
      <c r="Z75">
        <v>1.6017915639999998</v>
      </c>
      <c r="AA75">
        <v>10.352786115330524</v>
      </c>
      <c r="AB75">
        <v>3.2353053989909539</v>
      </c>
      <c r="AC75">
        <v>2.376976978364469</v>
      </c>
      <c r="AD75">
        <v>2.2387881463793105</v>
      </c>
      <c r="AE75">
        <v>8.0962896196443825</v>
      </c>
      <c r="AF75">
        <v>0</v>
      </c>
      <c r="AG75">
        <v>0</v>
      </c>
      <c r="AH75">
        <v>14.888079158222794</v>
      </c>
      <c r="AI75">
        <v>0</v>
      </c>
      <c r="AJ75">
        <v>0</v>
      </c>
      <c r="AK75">
        <v>16.90633894854216</v>
      </c>
      <c r="AL75">
        <v>19.495073463166957</v>
      </c>
      <c r="AM75">
        <v>3.9950128880584361</v>
      </c>
      <c r="AN75">
        <v>0</v>
      </c>
      <c r="AO75">
        <v>0</v>
      </c>
      <c r="AP75">
        <v>0.31461661873570845</v>
      </c>
      <c r="AQ75">
        <v>0</v>
      </c>
      <c r="AR75">
        <v>8.8131822999999994</v>
      </c>
      <c r="AS75">
        <v>7.2700775482541031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743.94556364385141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158.79305497338544</v>
      </c>
      <c r="L76">
        <v>63.429642524685114</v>
      </c>
      <c r="M76">
        <v>0</v>
      </c>
      <c r="N76">
        <v>29.169490270679194</v>
      </c>
      <c r="O76">
        <v>48.981557290940771</v>
      </c>
      <c r="P76">
        <v>63.98957949296689</v>
      </c>
      <c r="Q76">
        <v>5.3588915157606216</v>
      </c>
      <c r="R76">
        <v>5.2003341317365273</v>
      </c>
      <c r="S76">
        <v>6.4874901611817508</v>
      </c>
      <c r="T76">
        <v>0</v>
      </c>
      <c r="U76">
        <v>219.76418176777639</v>
      </c>
      <c r="V76">
        <v>2.4908030948012239</v>
      </c>
      <c r="W76">
        <v>11.398107620320856</v>
      </c>
      <c r="X76">
        <v>36.429726532880935</v>
      </c>
      <c r="Y76">
        <v>0</v>
      </c>
      <c r="Z76">
        <v>1.6017915639999998</v>
      </c>
      <c r="AA76">
        <v>10.352786115330524</v>
      </c>
      <c r="AB76">
        <v>6.4706107979819079</v>
      </c>
      <c r="AC76">
        <v>4.7539541686351301</v>
      </c>
      <c r="AD76">
        <v>3.8935446672813367</v>
      </c>
      <c r="AE76">
        <v>8.0962896196443825</v>
      </c>
      <c r="AF76">
        <v>0</v>
      </c>
      <c r="AG76">
        <v>0</v>
      </c>
      <c r="AH76">
        <v>25.588885742892561</v>
      </c>
      <c r="AI76">
        <v>0</v>
      </c>
      <c r="AJ76">
        <v>0</v>
      </c>
      <c r="AK76">
        <v>16.90633894854216</v>
      </c>
      <c r="AL76">
        <v>19.495073463166957</v>
      </c>
      <c r="AM76">
        <v>3.9950128880584361</v>
      </c>
      <c r="AN76">
        <v>0</v>
      </c>
      <c r="AO76">
        <v>0</v>
      </c>
      <c r="AP76">
        <v>0.31461661873570845</v>
      </c>
      <c r="AQ76">
        <v>0</v>
      </c>
      <c r="AR76">
        <v>8.8131822999999994</v>
      </c>
      <c r="AS76">
        <v>7.2700775482541031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769.04502381963891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158.79136578540934</v>
      </c>
      <c r="L77">
        <v>63.429642524685114</v>
      </c>
      <c r="M77">
        <v>0</v>
      </c>
      <c r="N77">
        <v>29.169490270679194</v>
      </c>
      <c r="O77">
        <v>48.981557290940771</v>
      </c>
      <c r="P77">
        <v>63.98957949296689</v>
      </c>
      <c r="Q77">
        <v>5.3588915157606216</v>
      </c>
      <c r="R77">
        <v>5.2003341317365273</v>
      </c>
      <c r="S77">
        <v>6.4874901611817508</v>
      </c>
      <c r="T77">
        <v>0</v>
      </c>
      <c r="U77">
        <v>219.76418176777639</v>
      </c>
      <c r="V77">
        <v>2.4908030948012239</v>
      </c>
      <c r="W77">
        <v>11.398107620320856</v>
      </c>
      <c r="X77">
        <v>36.429726532880935</v>
      </c>
      <c r="Y77">
        <v>0</v>
      </c>
      <c r="Z77">
        <v>4.8053744380000003</v>
      </c>
      <c r="AA77">
        <v>10.352786115330524</v>
      </c>
      <c r="AB77">
        <v>9.7059161969728613</v>
      </c>
      <c r="AC77">
        <v>7.1381247265171694</v>
      </c>
      <c r="AD77">
        <v>5.840316894329268</v>
      </c>
      <c r="AE77">
        <v>12.144434323361859</v>
      </c>
      <c r="AF77">
        <v>0</v>
      </c>
      <c r="AG77">
        <v>0</v>
      </c>
      <c r="AH77">
        <v>33.265551444174051</v>
      </c>
      <c r="AI77">
        <v>0.78165861541920134</v>
      </c>
      <c r="AJ77">
        <v>0</v>
      </c>
      <c r="AK77">
        <v>16.90633894854216</v>
      </c>
      <c r="AL77">
        <v>19.495073463166957</v>
      </c>
      <c r="AM77">
        <v>4.1259966196373066</v>
      </c>
      <c r="AN77">
        <v>0</v>
      </c>
      <c r="AO77">
        <v>0</v>
      </c>
      <c r="AP77">
        <v>1.573083347636123</v>
      </c>
      <c r="AQ77">
        <v>0</v>
      </c>
      <c r="AR77">
        <v>8.8131822999999994</v>
      </c>
      <c r="AS77">
        <v>7.8358217173035145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794.27482933953081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158.72144686318018</v>
      </c>
      <c r="L78">
        <v>63.429642524685114</v>
      </c>
      <c r="M78">
        <v>0</v>
      </c>
      <c r="N78">
        <v>29.169490270679194</v>
      </c>
      <c r="O78">
        <v>48.981557290940771</v>
      </c>
      <c r="P78">
        <v>63.98957949296689</v>
      </c>
      <c r="Q78">
        <v>5.3588915157606216</v>
      </c>
      <c r="R78">
        <v>5.2003341317365273</v>
      </c>
      <c r="S78">
        <v>6.4874901611817508</v>
      </c>
      <c r="T78">
        <v>0</v>
      </c>
      <c r="U78">
        <v>219.76418176777639</v>
      </c>
      <c r="V78">
        <v>2.4908030948012239</v>
      </c>
      <c r="W78">
        <v>11.398107620320856</v>
      </c>
      <c r="X78">
        <v>36.429726532880935</v>
      </c>
      <c r="Y78">
        <v>0</v>
      </c>
      <c r="Z78">
        <v>4.8053744380000003</v>
      </c>
      <c r="AA78">
        <v>10.352786115330524</v>
      </c>
      <c r="AB78">
        <v>9.7059161969728613</v>
      </c>
      <c r="AC78">
        <v>7.1381247265171694</v>
      </c>
      <c r="AD78">
        <v>8.9551525855172418</v>
      </c>
      <c r="AE78">
        <v>12.144434323361859</v>
      </c>
      <c r="AF78">
        <v>0</v>
      </c>
      <c r="AG78">
        <v>0</v>
      </c>
      <c r="AH78">
        <v>33.265551444174051</v>
      </c>
      <c r="AI78">
        <v>1.5633172308384027</v>
      </c>
      <c r="AJ78">
        <v>0</v>
      </c>
      <c r="AK78">
        <v>16.90633894854216</v>
      </c>
      <c r="AL78">
        <v>19.495073463166957</v>
      </c>
      <c r="AM78">
        <v>4.1259966196373066</v>
      </c>
      <c r="AN78">
        <v>0</v>
      </c>
      <c r="AO78">
        <v>0</v>
      </c>
      <c r="AP78">
        <v>1.573083347636123</v>
      </c>
      <c r="AQ78">
        <v>0</v>
      </c>
      <c r="AR78">
        <v>8.8131822999999994</v>
      </c>
      <c r="AS78">
        <v>7.8358217173035145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798.10140472390867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158.72168361067054</v>
      </c>
      <c r="L79">
        <v>63.429642524685114</v>
      </c>
      <c r="M79">
        <v>0</v>
      </c>
      <c r="N79">
        <v>29.169490270679194</v>
      </c>
      <c r="O79">
        <v>48.981557290940771</v>
      </c>
      <c r="P79">
        <v>63.98957949296689</v>
      </c>
      <c r="Q79">
        <v>5.3588915157606216</v>
      </c>
      <c r="R79">
        <v>5.2003341317365273</v>
      </c>
      <c r="S79">
        <v>6.4874901611817508</v>
      </c>
      <c r="T79">
        <v>0</v>
      </c>
      <c r="U79">
        <v>219.76418176777639</v>
      </c>
      <c r="V79">
        <v>2.4908030948012239</v>
      </c>
      <c r="W79">
        <v>11.398107620320856</v>
      </c>
      <c r="X79">
        <v>36.429726532880935</v>
      </c>
      <c r="Y79">
        <v>0</v>
      </c>
      <c r="Z79">
        <v>4.8053744380000003</v>
      </c>
      <c r="AA79">
        <v>10.352786115330524</v>
      </c>
      <c r="AB79">
        <v>9.7059161969728613</v>
      </c>
      <c r="AC79">
        <v>7.1381247265171694</v>
      </c>
      <c r="AD79">
        <v>8.9551525855172418</v>
      </c>
      <c r="AE79">
        <v>12.144434323361859</v>
      </c>
      <c r="AF79">
        <v>0</v>
      </c>
      <c r="AG79">
        <v>0</v>
      </c>
      <c r="AH79">
        <v>33.265551444174051</v>
      </c>
      <c r="AI79">
        <v>8.0316983085006903</v>
      </c>
      <c r="AJ79">
        <v>0</v>
      </c>
      <c r="AK79">
        <v>16.90633894854216</v>
      </c>
      <c r="AL79">
        <v>19.495073463166957</v>
      </c>
      <c r="AM79">
        <v>4.1259966196373066</v>
      </c>
      <c r="AN79">
        <v>0</v>
      </c>
      <c r="AO79">
        <v>0</v>
      </c>
      <c r="AP79">
        <v>1.573083347636123</v>
      </c>
      <c r="AQ79">
        <v>0</v>
      </c>
      <c r="AR79">
        <v>8.8131822999999994</v>
      </c>
      <c r="AS79">
        <v>7.8358217173035145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804.57002254906138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158.72168361067054</v>
      </c>
      <c r="L80">
        <v>63.429642524685114</v>
      </c>
      <c r="M80">
        <v>0</v>
      </c>
      <c r="N80">
        <v>29.169490270679194</v>
      </c>
      <c r="O80">
        <v>48.981557290940771</v>
      </c>
      <c r="P80">
        <v>63.98957949296689</v>
      </c>
      <c r="Q80">
        <v>5.3588915157606216</v>
      </c>
      <c r="R80">
        <v>5.2003341317365273</v>
      </c>
      <c r="S80">
        <v>6.4874901611817508</v>
      </c>
      <c r="T80">
        <v>0</v>
      </c>
      <c r="U80">
        <v>219.76418176777639</v>
      </c>
      <c r="V80">
        <v>2.4908030948012239</v>
      </c>
      <c r="W80">
        <v>11.398107620320856</v>
      </c>
      <c r="X80">
        <v>36.429726532880935</v>
      </c>
      <c r="Y80">
        <v>0</v>
      </c>
      <c r="Z80">
        <v>4.8053744380000003</v>
      </c>
      <c r="AA80">
        <v>10.352786115330524</v>
      </c>
      <c r="AB80">
        <v>9.7059161969728613</v>
      </c>
      <c r="AC80">
        <v>7.1381247265171694</v>
      </c>
      <c r="AD80">
        <v>8.9551525855172418</v>
      </c>
      <c r="AE80">
        <v>12.144434323361859</v>
      </c>
      <c r="AF80">
        <v>0</v>
      </c>
      <c r="AG80">
        <v>0</v>
      </c>
      <c r="AH80">
        <v>33.265551444174051</v>
      </c>
      <c r="AI80">
        <v>8.0316983085006903</v>
      </c>
      <c r="AJ80">
        <v>0</v>
      </c>
      <c r="AK80">
        <v>16.90633894854216</v>
      </c>
      <c r="AL80">
        <v>19.495073463166957</v>
      </c>
      <c r="AM80">
        <v>4.1259966196373066</v>
      </c>
      <c r="AN80">
        <v>0</v>
      </c>
      <c r="AO80">
        <v>0</v>
      </c>
      <c r="AP80">
        <v>1.573083347636123</v>
      </c>
      <c r="AQ80">
        <v>0</v>
      </c>
      <c r="AR80">
        <v>8.8131822999999994</v>
      </c>
      <c r="AS80">
        <v>7.8358217173035145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804.57002254906138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158.72168361067054</v>
      </c>
      <c r="L81">
        <v>63.429642524685114</v>
      </c>
      <c r="M81">
        <v>0</v>
      </c>
      <c r="N81">
        <v>29.169490270679194</v>
      </c>
      <c r="O81">
        <v>48.981557290940771</v>
      </c>
      <c r="P81">
        <v>63.98957949296689</v>
      </c>
      <c r="Q81">
        <v>5.3588915157606216</v>
      </c>
      <c r="R81">
        <v>5.2003341317365273</v>
      </c>
      <c r="S81">
        <v>6.4874901611817508</v>
      </c>
      <c r="T81">
        <v>0</v>
      </c>
      <c r="U81">
        <v>219.76418176777639</v>
      </c>
      <c r="V81">
        <v>2.4908030948012239</v>
      </c>
      <c r="W81">
        <v>11.398107620320856</v>
      </c>
      <c r="X81">
        <v>36.429726532880935</v>
      </c>
      <c r="Y81">
        <v>0</v>
      </c>
      <c r="Z81">
        <v>4.8053744380000003</v>
      </c>
      <c r="AA81">
        <v>10.352786115330524</v>
      </c>
      <c r="AB81">
        <v>9.7059161969728613</v>
      </c>
      <c r="AC81">
        <v>7.1381247265171694</v>
      </c>
      <c r="AD81">
        <v>8.9551525855172418</v>
      </c>
      <c r="AE81">
        <v>12.144434323361859</v>
      </c>
      <c r="AF81">
        <v>0</v>
      </c>
      <c r="AG81">
        <v>0</v>
      </c>
      <c r="AH81">
        <v>33.265551444174051</v>
      </c>
      <c r="AI81">
        <v>8.0316983085006903</v>
      </c>
      <c r="AJ81">
        <v>0</v>
      </c>
      <c r="AK81">
        <v>16.90633894854216</v>
      </c>
      <c r="AL81">
        <v>19.495073463166957</v>
      </c>
      <c r="AM81">
        <v>4.1259966196373066</v>
      </c>
      <c r="AN81">
        <v>0</v>
      </c>
      <c r="AO81">
        <v>0</v>
      </c>
      <c r="AP81">
        <v>1.573083347636123</v>
      </c>
      <c r="AQ81">
        <v>0</v>
      </c>
      <c r="AR81">
        <v>8.8131822999999994</v>
      </c>
      <c r="AS81">
        <v>7.8358217173035145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804.57002254906138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158.72168361067054</v>
      </c>
      <c r="L82">
        <v>63.429642524685114</v>
      </c>
      <c r="M82">
        <v>0</v>
      </c>
      <c r="N82">
        <v>29.169490270679194</v>
      </c>
      <c r="O82">
        <v>48.981557290940771</v>
      </c>
      <c r="P82">
        <v>63.98957949296689</v>
      </c>
      <c r="Q82">
        <v>5.3588915157606216</v>
      </c>
      <c r="R82">
        <v>5.2003341317365273</v>
      </c>
      <c r="S82">
        <v>6.4874901611817508</v>
      </c>
      <c r="T82">
        <v>0</v>
      </c>
      <c r="U82">
        <v>219.76418176777639</v>
      </c>
      <c r="V82">
        <v>2.4908030948012239</v>
      </c>
      <c r="W82">
        <v>11.398107620320856</v>
      </c>
      <c r="X82">
        <v>36.429726532880935</v>
      </c>
      <c r="Y82">
        <v>0</v>
      </c>
      <c r="Z82">
        <v>4.8053744380000003</v>
      </c>
      <c r="AA82">
        <v>10.352786115330524</v>
      </c>
      <c r="AB82">
        <v>9.7059161969728613</v>
      </c>
      <c r="AC82">
        <v>7.1381247265171694</v>
      </c>
      <c r="AD82">
        <v>8.9551525855172418</v>
      </c>
      <c r="AE82">
        <v>12.144434323361859</v>
      </c>
      <c r="AF82">
        <v>0</v>
      </c>
      <c r="AG82">
        <v>0</v>
      </c>
      <c r="AH82">
        <v>33.265551444174051</v>
      </c>
      <c r="AI82">
        <v>8.0316983085006903</v>
      </c>
      <c r="AJ82">
        <v>0</v>
      </c>
      <c r="AK82">
        <v>16.90633894854216</v>
      </c>
      <c r="AL82">
        <v>19.495073463166957</v>
      </c>
      <c r="AM82">
        <v>4.1259966196373066</v>
      </c>
      <c r="AN82">
        <v>0</v>
      </c>
      <c r="AO82">
        <v>0</v>
      </c>
      <c r="AP82">
        <v>1.573083347636123</v>
      </c>
      <c r="AQ82">
        <v>0</v>
      </c>
      <c r="AR82">
        <v>8.8131822999999994</v>
      </c>
      <c r="AS82">
        <v>7.8358217173035145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804.57002254906138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158.72168361067054</v>
      </c>
      <c r="L83">
        <v>63.429642524685114</v>
      </c>
      <c r="M83">
        <v>0</v>
      </c>
      <c r="N83">
        <v>29.169490270679194</v>
      </c>
      <c r="O83">
        <v>48.981557290940771</v>
      </c>
      <c r="P83">
        <v>63.98957949296689</v>
      </c>
      <c r="Q83">
        <v>5.3588915157606216</v>
      </c>
      <c r="R83">
        <v>5.2003341317365273</v>
      </c>
      <c r="S83">
        <v>6.4874901611817508</v>
      </c>
      <c r="T83">
        <v>0</v>
      </c>
      <c r="U83">
        <v>219.76418176777639</v>
      </c>
      <c r="V83">
        <v>2.4908030948012239</v>
      </c>
      <c r="W83">
        <v>11.398107620320856</v>
      </c>
      <c r="X83">
        <v>36.429726532880935</v>
      </c>
      <c r="Y83">
        <v>0</v>
      </c>
      <c r="Z83">
        <v>4.8053744380000003</v>
      </c>
      <c r="AA83">
        <v>10.352786115330524</v>
      </c>
      <c r="AB83">
        <v>9.7059161969728613</v>
      </c>
      <c r="AC83">
        <v>7.1381247265171694</v>
      </c>
      <c r="AD83">
        <v>8.9551525855172418</v>
      </c>
      <c r="AE83">
        <v>12.144434323361859</v>
      </c>
      <c r="AF83">
        <v>0</v>
      </c>
      <c r="AG83">
        <v>0</v>
      </c>
      <c r="AH83">
        <v>33.265551444174051</v>
      </c>
      <c r="AI83">
        <v>8.0316983085006903</v>
      </c>
      <c r="AJ83">
        <v>0</v>
      </c>
      <c r="AK83">
        <v>16.90633894854216</v>
      </c>
      <c r="AL83">
        <v>19.495073463166957</v>
      </c>
      <c r="AM83">
        <v>4.1259966196373066</v>
      </c>
      <c r="AN83">
        <v>0</v>
      </c>
      <c r="AO83">
        <v>0</v>
      </c>
      <c r="AP83">
        <v>1.573083347636123</v>
      </c>
      <c r="AQ83">
        <v>0</v>
      </c>
      <c r="AR83">
        <v>8.8131822999999994</v>
      </c>
      <c r="AS83">
        <v>7.8358217173035145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804.57002254906138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158.72168361067054</v>
      </c>
      <c r="L84">
        <v>63.429642524685114</v>
      </c>
      <c r="M84">
        <v>0</v>
      </c>
      <c r="N84">
        <v>29.169490270679194</v>
      </c>
      <c r="O84">
        <v>48.981557290940771</v>
      </c>
      <c r="P84">
        <v>63.98957949296689</v>
      </c>
      <c r="Q84">
        <v>5.3588915157606216</v>
      </c>
      <c r="R84">
        <v>5.2003341317365273</v>
      </c>
      <c r="S84">
        <v>6.4874901611817508</v>
      </c>
      <c r="T84">
        <v>0</v>
      </c>
      <c r="U84">
        <v>219.76418176777639</v>
      </c>
      <c r="V84">
        <v>2.4908030948012239</v>
      </c>
      <c r="W84">
        <v>11.398107620320856</v>
      </c>
      <c r="X84">
        <v>36.429726532880935</v>
      </c>
      <c r="Y84">
        <v>0</v>
      </c>
      <c r="Z84">
        <v>4.8053744380000003</v>
      </c>
      <c r="AA84">
        <v>10.352786115330524</v>
      </c>
      <c r="AB84">
        <v>9.7059161969728613</v>
      </c>
      <c r="AC84">
        <v>7.1381247265171694</v>
      </c>
      <c r="AD84">
        <v>8.9551525855172418</v>
      </c>
      <c r="AE84">
        <v>12.144434323361859</v>
      </c>
      <c r="AF84">
        <v>0</v>
      </c>
      <c r="AG84">
        <v>0</v>
      </c>
      <c r="AH84">
        <v>33.265551444174051</v>
      </c>
      <c r="AI84">
        <v>4.0158492601984479</v>
      </c>
      <c r="AJ84">
        <v>0</v>
      </c>
      <c r="AK84">
        <v>16.90633894854216</v>
      </c>
      <c r="AL84">
        <v>19.495073463166957</v>
      </c>
      <c r="AM84">
        <v>4.1259966196373066</v>
      </c>
      <c r="AN84">
        <v>0</v>
      </c>
      <c r="AO84">
        <v>0</v>
      </c>
      <c r="AP84">
        <v>1.573083347636123</v>
      </c>
      <c r="AQ84">
        <v>0</v>
      </c>
      <c r="AR84">
        <v>8.8131822999999994</v>
      </c>
      <c r="AS84">
        <v>7.8358217173035145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800.55417350075913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158.72168361067054</v>
      </c>
      <c r="L85">
        <v>63.429642524685114</v>
      </c>
      <c r="M85">
        <v>0</v>
      </c>
      <c r="N85">
        <v>29.169490270679194</v>
      </c>
      <c r="O85">
        <v>48.981557290940771</v>
      </c>
      <c r="P85">
        <v>66.523371004718285</v>
      </c>
      <c r="Q85">
        <v>5.3588915157606216</v>
      </c>
      <c r="R85">
        <v>5.2003341317365273</v>
      </c>
      <c r="S85">
        <v>6.4874901611817508</v>
      </c>
      <c r="T85">
        <v>0</v>
      </c>
      <c r="U85">
        <v>219.76418176777639</v>
      </c>
      <c r="V85">
        <v>2.4908030948012239</v>
      </c>
      <c r="W85">
        <v>11.398107620320856</v>
      </c>
      <c r="X85">
        <v>36.429726532880935</v>
      </c>
      <c r="Y85">
        <v>0</v>
      </c>
      <c r="Z85">
        <v>4.8053744380000003</v>
      </c>
      <c r="AA85">
        <v>10.352786115330524</v>
      </c>
      <c r="AB85">
        <v>9.7059161969728613</v>
      </c>
      <c r="AC85">
        <v>7.1381247265171694</v>
      </c>
      <c r="AD85">
        <v>4.4879592780796411</v>
      </c>
      <c r="AE85">
        <v>8.0962896196443825</v>
      </c>
      <c r="AF85">
        <v>0</v>
      </c>
      <c r="AG85">
        <v>0</v>
      </c>
      <c r="AH85">
        <v>25.588885742892561</v>
      </c>
      <c r="AI85">
        <v>0.62532689233536098</v>
      </c>
      <c r="AJ85">
        <v>0</v>
      </c>
      <c r="AK85">
        <v>16.90633894854216</v>
      </c>
      <c r="AL85">
        <v>15.981907709208265</v>
      </c>
      <c r="AM85">
        <v>3.9950128880584361</v>
      </c>
      <c r="AN85">
        <v>0</v>
      </c>
      <c r="AO85">
        <v>0</v>
      </c>
      <c r="AP85">
        <v>0.12584664749428337</v>
      </c>
      <c r="AQ85">
        <v>0</v>
      </c>
      <c r="AR85">
        <v>8.8131822999999994</v>
      </c>
      <c r="AS85">
        <v>7.2700775482541031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777.84830857748204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158.72168361067054</v>
      </c>
      <c r="L86">
        <v>63.429642524685114</v>
      </c>
      <c r="M86">
        <v>0</v>
      </c>
      <c r="N86">
        <v>29.169490270679194</v>
      </c>
      <c r="O86">
        <v>48.981557290940771</v>
      </c>
      <c r="P86">
        <v>66.961991488728032</v>
      </c>
      <c r="Q86">
        <v>5.3588915157606216</v>
      </c>
      <c r="R86">
        <v>5.2003341317365273</v>
      </c>
      <c r="S86">
        <v>6.4874901611817508</v>
      </c>
      <c r="T86">
        <v>0</v>
      </c>
      <c r="U86">
        <v>219.76418176777639</v>
      </c>
      <c r="V86">
        <v>2.4908030948012239</v>
      </c>
      <c r="W86">
        <v>11.398107620320856</v>
      </c>
      <c r="X86">
        <v>36.429726532880935</v>
      </c>
      <c r="Y86">
        <v>0</v>
      </c>
      <c r="Z86">
        <v>4.8053744380000003</v>
      </c>
      <c r="AA86">
        <v>10.352786115330524</v>
      </c>
      <c r="AB86">
        <v>9.7059161969728613</v>
      </c>
      <c r="AC86">
        <v>7.1381247265171694</v>
      </c>
      <c r="AD86">
        <v>4.4879592780796411</v>
      </c>
      <c r="AE86">
        <v>8.0962896196443825</v>
      </c>
      <c r="AF86">
        <v>0</v>
      </c>
      <c r="AG86">
        <v>0</v>
      </c>
      <c r="AH86">
        <v>20.936361140862228</v>
      </c>
      <c r="AI86">
        <v>0</v>
      </c>
      <c r="AJ86">
        <v>0</v>
      </c>
      <c r="AK86">
        <v>16.90633894854216</v>
      </c>
      <c r="AL86">
        <v>18.550428650000004</v>
      </c>
      <c r="AM86">
        <v>3.9950128880584361</v>
      </c>
      <c r="AN86">
        <v>0</v>
      </c>
      <c r="AO86">
        <v>0</v>
      </c>
      <c r="AP86">
        <v>0.12584664749428337</v>
      </c>
      <c r="AQ86">
        <v>0</v>
      </c>
      <c r="AR86">
        <v>8.8131822999999994</v>
      </c>
      <c r="AS86">
        <v>7.2700775482541031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775.57759850791774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158.72168361067054</v>
      </c>
      <c r="L87">
        <v>63.429642524685114</v>
      </c>
      <c r="M87">
        <v>0</v>
      </c>
      <c r="N87">
        <v>29.169490270679194</v>
      </c>
      <c r="O87">
        <v>48.981557290940771</v>
      </c>
      <c r="P87">
        <v>66.961991488728032</v>
      </c>
      <c r="Q87">
        <v>5.3588915157606216</v>
      </c>
      <c r="R87">
        <v>5.2003341317365273</v>
      </c>
      <c r="S87">
        <v>6.4874901611817508</v>
      </c>
      <c r="T87">
        <v>0</v>
      </c>
      <c r="U87">
        <v>219.76418176777639</v>
      </c>
      <c r="V87">
        <v>2.4908030948012239</v>
      </c>
      <c r="W87">
        <v>11.398107620320856</v>
      </c>
      <c r="X87">
        <v>36.429726532880935</v>
      </c>
      <c r="Y87">
        <v>0</v>
      </c>
      <c r="Z87">
        <v>4.8053744380000003</v>
      </c>
      <c r="AA87">
        <v>10.352786115330524</v>
      </c>
      <c r="AB87">
        <v>9.7059161969728613</v>
      </c>
      <c r="AC87">
        <v>7.1381247265171694</v>
      </c>
      <c r="AD87">
        <v>4.4879592780796411</v>
      </c>
      <c r="AE87">
        <v>8.0962896196443825</v>
      </c>
      <c r="AF87">
        <v>0</v>
      </c>
      <c r="AG87">
        <v>0</v>
      </c>
      <c r="AH87">
        <v>20.936361140862228</v>
      </c>
      <c r="AI87">
        <v>0</v>
      </c>
      <c r="AJ87">
        <v>0</v>
      </c>
      <c r="AK87">
        <v>16.90633894854216</v>
      </c>
      <c r="AL87">
        <v>19.495073463166957</v>
      </c>
      <c r="AM87">
        <v>3.9950128880584361</v>
      </c>
      <c r="AN87">
        <v>0</v>
      </c>
      <c r="AO87">
        <v>0</v>
      </c>
      <c r="AP87">
        <v>0.12584664749428337</v>
      </c>
      <c r="AQ87">
        <v>0</v>
      </c>
      <c r="AR87">
        <v>8.8131822999999994</v>
      </c>
      <c r="AS87">
        <v>7.2700775482541031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776.52224332108472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158.72168361067054</v>
      </c>
      <c r="L88">
        <v>63.429642524685114</v>
      </c>
      <c r="M88">
        <v>0</v>
      </c>
      <c r="N88">
        <v>29.169490270679194</v>
      </c>
      <c r="O88">
        <v>48.981557290940771</v>
      </c>
      <c r="P88">
        <v>66.961991488728032</v>
      </c>
      <c r="Q88">
        <v>5.3588915157606216</v>
      </c>
      <c r="R88">
        <v>5.2003341317365273</v>
      </c>
      <c r="S88">
        <v>6.4874901611817508</v>
      </c>
      <c r="T88">
        <v>0</v>
      </c>
      <c r="U88">
        <v>219.76418176777639</v>
      </c>
      <c r="V88">
        <v>2.4908030948012239</v>
      </c>
      <c r="W88">
        <v>11.398107620320856</v>
      </c>
      <c r="X88">
        <v>36.429726532880935</v>
      </c>
      <c r="Y88">
        <v>0</v>
      </c>
      <c r="Z88">
        <v>4.8053744380000003</v>
      </c>
      <c r="AA88">
        <v>10.352786115330524</v>
      </c>
      <c r="AB88">
        <v>9.7059161969728613</v>
      </c>
      <c r="AC88">
        <v>7.1381247265171694</v>
      </c>
      <c r="AD88">
        <v>4.4879592780796411</v>
      </c>
      <c r="AE88">
        <v>8.0962896196443825</v>
      </c>
      <c r="AF88">
        <v>0</v>
      </c>
      <c r="AG88">
        <v>0</v>
      </c>
      <c r="AH88">
        <v>20.936361140862228</v>
      </c>
      <c r="AI88">
        <v>0</v>
      </c>
      <c r="AJ88">
        <v>0</v>
      </c>
      <c r="AK88">
        <v>16.90633894854216</v>
      </c>
      <c r="AL88">
        <v>19.495073463166957</v>
      </c>
      <c r="AM88">
        <v>3.9950128880584361</v>
      </c>
      <c r="AN88">
        <v>0</v>
      </c>
      <c r="AO88">
        <v>0</v>
      </c>
      <c r="AP88">
        <v>0.12584664749428337</v>
      </c>
      <c r="AQ88">
        <v>0</v>
      </c>
      <c r="AR88">
        <v>8.8131822999999994</v>
      </c>
      <c r="AS88">
        <v>7.2700775482541031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776.52224332108472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158.72168361067054</v>
      </c>
      <c r="L89">
        <v>63.429642524685114</v>
      </c>
      <c r="M89">
        <v>0</v>
      </c>
      <c r="N89">
        <v>29.169490270679194</v>
      </c>
      <c r="O89">
        <v>48.981557290940771</v>
      </c>
      <c r="P89">
        <v>66.961991488728032</v>
      </c>
      <c r="Q89">
        <v>5.3588915157606216</v>
      </c>
      <c r="R89">
        <v>5.2003341317365273</v>
      </c>
      <c r="S89">
        <v>6.4874901611817508</v>
      </c>
      <c r="T89">
        <v>0</v>
      </c>
      <c r="U89">
        <v>219.76418176777639</v>
      </c>
      <c r="V89">
        <v>2.4908030948012239</v>
      </c>
      <c r="W89">
        <v>11.398107620320856</v>
      </c>
      <c r="X89">
        <v>36.429726532880935</v>
      </c>
      <c r="Y89">
        <v>0</v>
      </c>
      <c r="Z89">
        <v>4.8053744380000003</v>
      </c>
      <c r="AA89">
        <v>10.352786115330524</v>
      </c>
      <c r="AB89">
        <v>9.7059161969728613</v>
      </c>
      <c r="AC89">
        <v>7.1381247265171694</v>
      </c>
      <c r="AD89">
        <v>6.3101378131300656</v>
      </c>
      <c r="AE89">
        <v>8.0962896196443825</v>
      </c>
      <c r="AF89">
        <v>0</v>
      </c>
      <c r="AG89">
        <v>0</v>
      </c>
      <c r="AH89">
        <v>25.588885742892561</v>
      </c>
      <c r="AI89">
        <v>0</v>
      </c>
      <c r="AJ89">
        <v>0</v>
      </c>
      <c r="AK89">
        <v>16.90633894854216</v>
      </c>
      <c r="AL89">
        <v>19.495073463166957</v>
      </c>
      <c r="AM89">
        <v>3.9950128880584361</v>
      </c>
      <c r="AN89">
        <v>0</v>
      </c>
      <c r="AO89">
        <v>0</v>
      </c>
      <c r="AP89">
        <v>0.12584664749428337</v>
      </c>
      <c r="AQ89">
        <v>0</v>
      </c>
      <c r="AR89">
        <v>8.8131822999999994</v>
      </c>
      <c r="AS89">
        <v>7.2700775482541031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782.99694645816544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158.72168361067054</v>
      </c>
      <c r="L90">
        <v>63.429642524685114</v>
      </c>
      <c r="M90">
        <v>0</v>
      </c>
      <c r="N90">
        <v>29.169490270679194</v>
      </c>
      <c r="O90">
        <v>48.981557290940771</v>
      </c>
      <c r="P90">
        <v>66.961991488728032</v>
      </c>
      <c r="Q90">
        <v>5.3588915157606216</v>
      </c>
      <c r="R90">
        <v>5.2003341317365273</v>
      </c>
      <c r="S90">
        <v>6.4874901611817508</v>
      </c>
      <c r="T90">
        <v>0</v>
      </c>
      <c r="U90">
        <v>219.76418176777639</v>
      </c>
      <c r="V90">
        <v>2.4908030948012239</v>
      </c>
      <c r="W90">
        <v>11.398107620320856</v>
      </c>
      <c r="X90">
        <v>36.429726532880935</v>
      </c>
      <c r="Y90">
        <v>0</v>
      </c>
      <c r="Z90">
        <v>4.8053744380000003</v>
      </c>
      <c r="AA90">
        <v>10.352786115330524</v>
      </c>
      <c r="AB90">
        <v>9.7059161969728613</v>
      </c>
      <c r="AC90">
        <v>7.1381247265171694</v>
      </c>
      <c r="AD90">
        <v>8.9551525855172418</v>
      </c>
      <c r="AE90">
        <v>12.144434323361859</v>
      </c>
      <c r="AF90">
        <v>0</v>
      </c>
      <c r="AG90">
        <v>0</v>
      </c>
      <c r="AH90">
        <v>25.588885742892561</v>
      </c>
      <c r="AI90">
        <v>0</v>
      </c>
      <c r="AJ90">
        <v>0</v>
      </c>
      <c r="AK90">
        <v>16.90633894854216</v>
      </c>
      <c r="AL90">
        <v>19.495073463166957</v>
      </c>
      <c r="AM90">
        <v>4.1259966196373066</v>
      </c>
      <c r="AN90">
        <v>0</v>
      </c>
      <c r="AO90">
        <v>0</v>
      </c>
      <c r="AP90">
        <v>0.44046326622999182</v>
      </c>
      <c r="AQ90">
        <v>0</v>
      </c>
      <c r="AR90">
        <v>8.8131822999999994</v>
      </c>
      <c r="AS90">
        <v>7.2700775482541031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790.13570628458478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158.72168361067054</v>
      </c>
      <c r="L91">
        <v>63.429642524685114</v>
      </c>
      <c r="M91">
        <v>0</v>
      </c>
      <c r="N91">
        <v>29.169490270679194</v>
      </c>
      <c r="O91">
        <v>48.981557290940771</v>
      </c>
      <c r="P91">
        <v>66.961991488728032</v>
      </c>
      <c r="Q91">
        <v>5.3588915157606216</v>
      </c>
      <c r="R91">
        <v>5.2003341317365273</v>
      </c>
      <c r="S91">
        <v>6.4874901611817508</v>
      </c>
      <c r="T91">
        <v>0</v>
      </c>
      <c r="U91">
        <v>219.76418176777639</v>
      </c>
      <c r="V91">
        <v>2.4908030948012239</v>
      </c>
      <c r="W91">
        <v>11.398107620320856</v>
      </c>
      <c r="X91">
        <v>36.429726532880935</v>
      </c>
      <c r="Y91">
        <v>0</v>
      </c>
      <c r="Z91">
        <v>4.8053744380000003</v>
      </c>
      <c r="AA91">
        <v>10.352786115330524</v>
      </c>
      <c r="AB91">
        <v>9.7059161969728613</v>
      </c>
      <c r="AC91">
        <v>7.1381247265171694</v>
      </c>
      <c r="AD91">
        <v>8.9759181297883348</v>
      </c>
      <c r="AE91">
        <v>12.144434323361859</v>
      </c>
      <c r="AF91">
        <v>0</v>
      </c>
      <c r="AG91">
        <v>0</v>
      </c>
      <c r="AH91">
        <v>25.588885742892561</v>
      </c>
      <c r="AI91">
        <v>0</v>
      </c>
      <c r="AJ91">
        <v>0</v>
      </c>
      <c r="AK91">
        <v>16.90633894854216</v>
      </c>
      <c r="AL91">
        <v>19.495073463166957</v>
      </c>
      <c r="AM91">
        <v>4.1259966196373066</v>
      </c>
      <c r="AN91">
        <v>0</v>
      </c>
      <c r="AO91">
        <v>0</v>
      </c>
      <c r="AP91">
        <v>0.44046326622999182</v>
      </c>
      <c r="AQ91">
        <v>0</v>
      </c>
      <c r="AR91">
        <v>8.8131822999999994</v>
      </c>
      <c r="AS91">
        <v>7.2700775482541031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790.15647182885584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158.72168361067054</v>
      </c>
      <c r="L92">
        <v>63.429642524685114</v>
      </c>
      <c r="M92">
        <v>0</v>
      </c>
      <c r="N92">
        <v>29.169490270679194</v>
      </c>
      <c r="O92">
        <v>48.981557290940771</v>
      </c>
      <c r="P92">
        <v>66.961991488728032</v>
      </c>
      <c r="Q92">
        <v>5.3588915157606216</v>
      </c>
      <c r="R92">
        <v>5.2003341317365273</v>
      </c>
      <c r="S92">
        <v>6.4874901611817508</v>
      </c>
      <c r="T92">
        <v>0</v>
      </c>
      <c r="U92">
        <v>219.76418176777639</v>
      </c>
      <c r="V92">
        <v>2.4908030948012239</v>
      </c>
      <c r="W92">
        <v>11.398107620320856</v>
      </c>
      <c r="X92">
        <v>36.429726532880935</v>
      </c>
      <c r="Y92">
        <v>0</v>
      </c>
      <c r="Z92">
        <v>4.8053744380000003</v>
      </c>
      <c r="AA92">
        <v>10.352786115330524</v>
      </c>
      <c r="AB92">
        <v>9.7059161969728613</v>
      </c>
      <c r="AC92">
        <v>7.1381247265171694</v>
      </c>
      <c r="AD92">
        <v>8.9759181297883348</v>
      </c>
      <c r="AE92">
        <v>12.144434323361859</v>
      </c>
      <c r="AF92">
        <v>0</v>
      </c>
      <c r="AG92">
        <v>0</v>
      </c>
      <c r="AH92">
        <v>25.588885742892561</v>
      </c>
      <c r="AI92">
        <v>0</v>
      </c>
      <c r="AJ92">
        <v>0</v>
      </c>
      <c r="AK92">
        <v>16.90633894854216</v>
      </c>
      <c r="AL92">
        <v>19.495073463166957</v>
      </c>
      <c r="AM92">
        <v>4.1259966196373066</v>
      </c>
      <c r="AN92">
        <v>0</v>
      </c>
      <c r="AO92">
        <v>0</v>
      </c>
      <c r="AP92">
        <v>0.44046326622999182</v>
      </c>
      <c r="AQ92">
        <v>0</v>
      </c>
      <c r="AR92">
        <v>8.8131822999999994</v>
      </c>
      <c r="AS92">
        <v>7.2700775482541031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790.15647182885584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158.72168361067054</v>
      </c>
      <c r="L93">
        <v>63.429642524685114</v>
      </c>
      <c r="M93">
        <v>0</v>
      </c>
      <c r="N93">
        <v>29.169490270679194</v>
      </c>
      <c r="O93">
        <v>48.981557290940771</v>
      </c>
      <c r="P93">
        <v>66.961991488728032</v>
      </c>
      <c r="Q93">
        <v>5.3588915157606216</v>
      </c>
      <c r="R93">
        <v>5.2003341317365273</v>
      </c>
      <c r="S93">
        <v>6.4874901611817508</v>
      </c>
      <c r="T93">
        <v>0</v>
      </c>
      <c r="U93">
        <v>219.76418176777639</v>
      </c>
      <c r="V93">
        <v>2.4908030948012239</v>
      </c>
      <c r="W93">
        <v>11.398107620320856</v>
      </c>
      <c r="X93">
        <v>36.429726532880935</v>
      </c>
      <c r="Y93">
        <v>0</v>
      </c>
      <c r="Z93">
        <v>4.8053744380000003</v>
      </c>
      <c r="AA93">
        <v>10.352786115330524</v>
      </c>
      <c r="AB93">
        <v>9.7059161969728613</v>
      </c>
      <c r="AC93">
        <v>7.1381247265171694</v>
      </c>
      <c r="AD93">
        <v>8.9759181297883348</v>
      </c>
      <c r="AE93">
        <v>12.144434323361859</v>
      </c>
      <c r="AF93">
        <v>0</v>
      </c>
      <c r="AG93">
        <v>0</v>
      </c>
      <c r="AH93">
        <v>25.588885742892561</v>
      </c>
      <c r="AI93">
        <v>0</v>
      </c>
      <c r="AJ93">
        <v>0</v>
      </c>
      <c r="AK93">
        <v>16.90633894854216</v>
      </c>
      <c r="AL93">
        <v>19.495073463166957</v>
      </c>
      <c r="AM93">
        <v>4.1259966196373066</v>
      </c>
      <c r="AN93">
        <v>0</v>
      </c>
      <c r="AO93">
        <v>0</v>
      </c>
      <c r="AP93">
        <v>0.44046326622999182</v>
      </c>
      <c r="AQ93">
        <v>0</v>
      </c>
      <c r="AR93">
        <v>8.8131822999999994</v>
      </c>
      <c r="AS93">
        <v>7.2700775482541031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790.15647182885584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158.72168361067054</v>
      </c>
      <c r="L94">
        <v>63.429642524685114</v>
      </c>
      <c r="M94">
        <v>0</v>
      </c>
      <c r="N94">
        <v>29.169490270679194</v>
      </c>
      <c r="O94">
        <v>48.981557290940771</v>
      </c>
      <c r="P94">
        <v>66.961991488728032</v>
      </c>
      <c r="Q94">
        <v>5.3588915157606216</v>
      </c>
      <c r="R94">
        <v>5.2003341317365273</v>
      </c>
      <c r="S94">
        <v>6.4874901611817508</v>
      </c>
      <c r="T94">
        <v>0</v>
      </c>
      <c r="U94">
        <v>219.76418176777639</v>
      </c>
      <c r="V94">
        <v>2.4908030948012239</v>
      </c>
      <c r="W94">
        <v>11.398107620320856</v>
      </c>
      <c r="X94">
        <v>36.429726532880935</v>
      </c>
      <c r="Y94">
        <v>0</v>
      </c>
      <c r="Z94">
        <v>4.8053744380000003</v>
      </c>
      <c r="AA94">
        <v>10.352786115330524</v>
      </c>
      <c r="AB94">
        <v>9.7059161969728613</v>
      </c>
      <c r="AC94">
        <v>7.1381247265171694</v>
      </c>
      <c r="AD94">
        <v>4.4879592780796411</v>
      </c>
      <c r="AE94">
        <v>8.0962896196443825</v>
      </c>
      <c r="AF94">
        <v>0</v>
      </c>
      <c r="AG94">
        <v>0</v>
      </c>
      <c r="AH94">
        <v>25.588885742892561</v>
      </c>
      <c r="AI94">
        <v>0</v>
      </c>
      <c r="AJ94">
        <v>0</v>
      </c>
      <c r="AK94">
        <v>16.90633894854216</v>
      </c>
      <c r="AL94">
        <v>19.495073463166957</v>
      </c>
      <c r="AM94">
        <v>3.9950128880584361</v>
      </c>
      <c r="AN94">
        <v>0</v>
      </c>
      <c r="AO94">
        <v>0</v>
      </c>
      <c r="AP94">
        <v>0</v>
      </c>
      <c r="AQ94">
        <v>0</v>
      </c>
      <c r="AR94">
        <v>8.8131822999999994</v>
      </c>
      <c r="AS94">
        <v>7.2700775482541031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781.04892127562073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158.72168361067054</v>
      </c>
      <c r="L95">
        <v>63.429642524685114</v>
      </c>
      <c r="M95">
        <v>0</v>
      </c>
      <c r="N95">
        <v>29.169490270679194</v>
      </c>
      <c r="O95">
        <v>48.981557290940771</v>
      </c>
      <c r="P95">
        <v>66.961991488728032</v>
      </c>
      <c r="Q95">
        <v>5.3588915157606216</v>
      </c>
      <c r="R95">
        <v>5.2003341317365273</v>
      </c>
      <c r="S95">
        <v>6.4874901611817508</v>
      </c>
      <c r="T95">
        <v>0</v>
      </c>
      <c r="U95">
        <v>219.76418176777639</v>
      </c>
      <c r="V95">
        <v>2.4908030948012239</v>
      </c>
      <c r="W95">
        <v>11.398107620320856</v>
      </c>
      <c r="X95">
        <v>36.429726532880935</v>
      </c>
      <c r="Y95">
        <v>0</v>
      </c>
      <c r="Z95">
        <v>4.8053744380000003</v>
      </c>
      <c r="AA95">
        <v>10.352786115330524</v>
      </c>
      <c r="AB95">
        <v>9.7059161969728613</v>
      </c>
      <c r="AC95">
        <v>7.1381247265171694</v>
      </c>
      <c r="AD95">
        <v>2.2387881463793105</v>
      </c>
      <c r="AE95">
        <v>8.0962896196443825</v>
      </c>
      <c r="AF95">
        <v>0</v>
      </c>
      <c r="AG95">
        <v>0</v>
      </c>
      <c r="AH95">
        <v>20.936361140862228</v>
      </c>
      <c r="AI95">
        <v>0</v>
      </c>
      <c r="AJ95">
        <v>0</v>
      </c>
      <c r="AK95">
        <v>16.90633894854216</v>
      </c>
      <c r="AL95">
        <v>19.495073463166957</v>
      </c>
      <c r="AM95">
        <v>3.9950128880584361</v>
      </c>
      <c r="AN95">
        <v>0</v>
      </c>
      <c r="AO95">
        <v>0</v>
      </c>
      <c r="AP95">
        <v>0</v>
      </c>
      <c r="AQ95">
        <v>0</v>
      </c>
      <c r="AR95">
        <v>8.8131822999999994</v>
      </c>
      <c r="AS95">
        <v>7.2700775482541031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774.14722554189007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158.72168361067054</v>
      </c>
      <c r="L96">
        <v>63.429642524685114</v>
      </c>
      <c r="M96">
        <v>0</v>
      </c>
      <c r="N96">
        <v>29.169490270679194</v>
      </c>
      <c r="O96">
        <v>48.981557290940771</v>
      </c>
      <c r="P96">
        <v>66.961991488728032</v>
      </c>
      <c r="Q96">
        <v>5.3588915157606216</v>
      </c>
      <c r="R96">
        <v>5.2003341317365273</v>
      </c>
      <c r="S96">
        <v>6.4874901611817508</v>
      </c>
      <c r="T96">
        <v>0</v>
      </c>
      <c r="U96">
        <v>219.76418176777639</v>
      </c>
      <c r="V96">
        <v>2.4908030948012239</v>
      </c>
      <c r="W96">
        <v>11.398107620320856</v>
      </c>
      <c r="X96">
        <v>36.429726532880935</v>
      </c>
      <c r="Y96">
        <v>0</v>
      </c>
      <c r="Z96">
        <v>4.8053744380000003</v>
      </c>
      <c r="AA96">
        <v>10.352786115330524</v>
      </c>
      <c r="AB96">
        <v>9.7059161969728613</v>
      </c>
      <c r="AC96">
        <v>7.1381247265171694</v>
      </c>
      <c r="AD96">
        <v>2.2387881463793105</v>
      </c>
      <c r="AE96">
        <v>8.0962896196443825</v>
      </c>
      <c r="AF96">
        <v>0</v>
      </c>
      <c r="AG96">
        <v>0</v>
      </c>
      <c r="AH96">
        <v>13.957574021953867</v>
      </c>
      <c r="AI96">
        <v>0</v>
      </c>
      <c r="AJ96">
        <v>0</v>
      </c>
      <c r="AK96">
        <v>16.90633894854216</v>
      </c>
      <c r="AL96">
        <v>19.495073463166957</v>
      </c>
      <c r="AM96">
        <v>3.9950128880584361</v>
      </c>
      <c r="AN96">
        <v>0</v>
      </c>
      <c r="AO96">
        <v>0</v>
      </c>
      <c r="AP96">
        <v>0</v>
      </c>
      <c r="AQ96">
        <v>0</v>
      </c>
      <c r="AR96">
        <v>8.8131822999999994</v>
      </c>
      <c r="AS96">
        <v>7.2700775482541031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767.16843842298169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158.72168361067054</v>
      </c>
      <c r="L97">
        <v>63.429642524685114</v>
      </c>
      <c r="M97">
        <v>0</v>
      </c>
      <c r="N97">
        <v>29.169490270679194</v>
      </c>
      <c r="O97">
        <v>48.981557290940771</v>
      </c>
      <c r="P97">
        <v>66.961991488728032</v>
      </c>
      <c r="Q97">
        <v>5.3588915157606216</v>
      </c>
      <c r="R97">
        <v>5.2003341317365273</v>
      </c>
      <c r="S97">
        <v>6.4874901611817508</v>
      </c>
      <c r="T97">
        <v>0</v>
      </c>
      <c r="U97">
        <v>219.76418176777639</v>
      </c>
      <c r="V97">
        <v>2.4908030948012239</v>
      </c>
      <c r="W97">
        <v>11.398107620320856</v>
      </c>
      <c r="X97">
        <v>36.429726532880935</v>
      </c>
      <c r="Y97">
        <v>0</v>
      </c>
      <c r="Z97">
        <v>4.8053744380000003</v>
      </c>
      <c r="AA97">
        <v>10.352786115330524</v>
      </c>
      <c r="AB97">
        <v>9.7059161969728613</v>
      </c>
      <c r="AC97">
        <v>7.1381247265171694</v>
      </c>
      <c r="AD97">
        <v>0</v>
      </c>
      <c r="AE97">
        <v>8.0962896196443825</v>
      </c>
      <c r="AF97">
        <v>0</v>
      </c>
      <c r="AG97">
        <v>0</v>
      </c>
      <c r="AH97">
        <v>8.1419181614845169</v>
      </c>
      <c r="AI97">
        <v>0</v>
      </c>
      <c r="AJ97">
        <v>0</v>
      </c>
      <c r="AK97">
        <v>16.90633894854216</v>
      </c>
      <c r="AL97">
        <v>19.495073463166957</v>
      </c>
      <c r="AM97">
        <v>3.9950128880584361</v>
      </c>
      <c r="AN97">
        <v>0</v>
      </c>
      <c r="AO97">
        <v>0</v>
      </c>
      <c r="AP97">
        <v>0</v>
      </c>
      <c r="AQ97">
        <v>0</v>
      </c>
      <c r="AR97">
        <v>8.8131822999999994</v>
      </c>
      <c r="AS97">
        <v>7.2700775482541031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759.1139944161331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158.72168361067054</v>
      </c>
      <c r="L98">
        <v>63.429642524685114</v>
      </c>
      <c r="M98">
        <v>0</v>
      </c>
      <c r="N98">
        <v>29.169490270679194</v>
      </c>
      <c r="O98">
        <v>48.981557290940771</v>
      </c>
      <c r="P98">
        <v>66.961991488728032</v>
      </c>
      <c r="Q98">
        <v>5.3588915157606216</v>
      </c>
      <c r="R98">
        <v>5.2003341317365273</v>
      </c>
      <c r="S98">
        <v>6.4874901611817508</v>
      </c>
      <c r="T98">
        <v>0</v>
      </c>
      <c r="U98">
        <v>219.76418176777639</v>
      </c>
      <c r="V98">
        <v>2.4908030948012239</v>
      </c>
      <c r="W98">
        <v>11.398107620320856</v>
      </c>
      <c r="X98">
        <v>36.429726532880935</v>
      </c>
      <c r="Y98">
        <v>0</v>
      </c>
      <c r="Z98">
        <v>4.8053744380000003</v>
      </c>
      <c r="AA98">
        <v>10.352786115330524</v>
      </c>
      <c r="AB98">
        <v>9.7059161969728613</v>
      </c>
      <c r="AC98">
        <v>7.1381247265171694</v>
      </c>
      <c r="AD98">
        <v>0</v>
      </c>
      <c r="AE98">
        <v>8.0962896196443825</v>
      </c>
      <c r="AF98">
        <v>0</v>
      </c>
      <c r="AG98">
        <v>0</v>
      </c>
      <c r="AH98">
        <v>4.6525246020303346</v>
      </c>
      <c r="AI98">
        <v>0</v>
      </c>
      <c r="AJ98">
        <v>0</v>
      </c>
      <c r="AK98">
        <v>16.90633894854216</v>
      </c>
      <c r="AL98">
        <v>19.495073463166957</v>
      </c>
      <c r="AM98">
        <v>3.9950128880584361</v>
      </c>
      <c r="AN98">
        <v>0</v>
      </c>
      <c r="AO98">
        <v>0</v>
      </c>
      <c r="AP98">
        <v>0</v>
      </c>
      <c r="AQ98">
        <v>0</v>
      </c>
      <c r="AR98">
        <v>8.8131822999999994</v>
      </c>
      <c r="AS98">
        <v>7.2700775482541031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755.62460085667885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2.7861550417227732</v>
      </c>
      <c r="L99">
        <f t="shared" si="2"/>
        <v>1.2024618951892643</v>
      </c>
      <c r="M99">
        <f t="shared" si="2"/>
        <v>0</v>
      </c>
      <c r="N99">
        <f t="shared" si="2"/>
        <v>0.70007004780380677</v>
      </c>
      <c r="O99">
        <f t="shared" si="2"/>
        <v>1.1755585712227172</v>
      </c>
      <c r="P99">
        <f t="shared" si="2"/>
        <v>1.5906209874516399</v>
      </c>
      <c r="Q99">
        <f t="shared" si="2"/>
        <v>0.10587171779047855</v>
      </c>
      <c r="R99">
        <f t="shared" si="2"/>
        <v>0.17117272970046399</v>
      </c>
      <c r="S99">
        <f t="shared" si="2"/>
        <v>0.13157947792397809</v>
      </c>
      <c r="T99">
        <f t="shared" si="2"/>
        <v>0</v>
      </c>
      <c r="U99">
        <f t="shared" si="2"/>
        <v>5.2974520463381918</v>
      </c>
      <c r="V99">
        <f t="shared" si="2"/>
        <v>5.8746033225024898E-2</v>
      </c>
      <c r="W99">
        <f t="shared" si="2"/>
        <v>0.26612338355251136</v>
      </c>
      <c r="X99">
        <f t="shared" si="2"/>
        <v>0.85422038998031757</v>
      </c>
      <c r="Y99">
        <f t="shared" si="2"/>
        <v>0</v>
      </c>
      <c r="Z99">
        <f t="shared" si="2"/>
        <v>3.1635381738000005E-2</v>
      </c>
      <c r="AA99">
        <f t="shared" si="2"/>
        <v>0.19404759955376835</v>
      </c>
      <c r="AB99">
        <f t="shared" si="2"/>
        <v>0.17674329316282233</v>
      </c>
      <c r="AC99">
        <f t="shared" si="2"/>
        <v>0.10644525549236071</v>
      </c>
      <c r="AD99">
        <f t="shared" si="2"/>
        <v>4.32183452951777E-2</v>
      </c>
      <c r="AE99">
        <f t="shared" si="2"/>
        <v>0.22770814467713446</v>
      </c>
      <c r="AF99">
        <f t="shared" si="2"/>
        <v>0</v>
      </c>
      <c r="AG99">
        <f t="shared" si="2"/>
        <v>0</v>
      </c>
      <c r="AH99">
        <f t="shared" si="2"/>
        <v>0.22408303583497582</v>
      </c>
      <c r="AI99">
        <f t="shared" si="2"/>
        <v>2.6374098848187165E-2</v>
      </c>
      <c r="AJ99">
        <f t="shared" si="2"/>
        <v>0</v>
      </c>
      <c r="AK99">
        <f t="shared" si="2"/>
        <v>0.40575213476501276</v>
      </c>
      <c r="AL99">
        <f t="shared" si="2"/>
        <v>0.44202318061689</v>
      </c>
      <c r="AM99">
        <f t="shared" si="2"/>
        <v>9.6216937390390792E-2</v>
      </c>
      <c r="AN99">
        <f t="shared" si="2"/>
        <v>0</v>
      </c>
      <c r="AO99">
        <f t="shared" si="2"/>
        <v>0</v>
      </c>
      <c r="AP99">
        <f t="shared" si="2"/>
        <v>6.7642591440101917E-3</v>
      </c>
      <c r="AQ99">
        <f t="shared" si="2"/>
        <v>0</v>
      </c>
      <c r="AR99">
        <f t="shared" si="2"/>
        <v>0.19951688997771722</v>
      </c>
      <c r="AS99">
        <f t="shared" si="2"/>
        <v>0.16659580990624215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16.687156688303855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9.0500959972062027</v>
      </c>
      <c r="L3">
        <v>562.42683028785507</v>
      </c>
      <c r="M3">
        <v>27.290814687619854</v>
      </c>
      <c r="N3">
        <v>35.229384375592318</v>
      </c>
      <c r="O3">
        <v>0</v>
      </c>
      <c r="P3">
        <v>41.441232486452954</v>
      </c>
      <c r="Q3">
        <v>6.4786598921882144</v>
      </c>
      <c r="R3">
        <v>12.573976944994246</v>
      </c>
      <c r="S3">
        <v>7.8269719510097246</v>
      </c>
      <c r="T3">
        <v>0</v>
      </c>
      <c r="U3">
        <v>121.21774530799999</v>
      </c>
      <c r="V3">
        <v>3.0109708093781857</v>
      </c>
      <c r="W3">
        <v>13.767714204545454</v>
      </c>
      <c r="X3">
        <v>43.519673310759764</v>
      </c>
      <c r="Y3">
        <v>0</v>
      </c>
      <c r="Z3">
        <v>0</v>
      </c>
      <c r="AA3">
        <v>12.503604901265824</v>
      </c>
      <c r="AB3">
        <v>11.723921218434434</v>
      </c>
      <c r="AC3">
        <v>8.6235786352821844</v>
      </c>
      <c r="AD3">
        <v>0</v>
      </c>
      <c r="AE3">
        <v>9.778151562724851</v>
      </c>
      <c r="AF3">
        <v>2.3403821595191796</v>
      </c>
      <c r="AG3">
        <v>12.295033424034015</v>
      </c>
      <c r="AH3">
        <v>5.6196245858231206</v>
      </c>
      <c r="AI3">
        <v>0</v>
      </c>
      <c r="AJ3">
        <v>0</v>
      </c>
      <c r="AK3">
        <v>20.420843166824273</v>
      </c>
      <c r="AL3">
        <v>0</v>
      </c>
      <c r="AM3">
        <v>4.6895686972764254</v>
      </c>
      <c r="AN3">
        <v>0.66584851554682967</v>
      </c>
      <c r="AO3">
        <v>0</v>
      </c>
      <c r="AP3">
        <v>3.8007444739022365E-2</v>
      </c>
      <c r="AQ3">
        <v>2.3367555296216893</v>
      </c>
      <c r="AR3">
        <v>1.3102272027173913</v>
      </c>
      <c r="AS3">
        <v>7.9824434325418805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984.16206073195303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9.0500959972062027</v>
      </c>
      <c r="L4">
        <v>562.42683028785507</v>
      </c>
      <c r="M4">
        <v>27.290814687619854</v>
      </c>
      <c r="N4">
        <v>35.229384375592318</v>
      </c>
      <c r="O4">
        <v>0</v>
      </c>
      <c r="P4">
        <v>41.441232486452954</v>
      </c>
      <c r="Q4">
        <v>6.4786598921882144</v>
      </c>
      <c r="R4">
        <v>12.573976944994246</v>
      </c>
      <c r="S4">
        <v>7.8269719510097246</v>
      </c>
      <c r="T4">
        <v>0</v>
      </c>
      <c r="U4">
        <v>121.21774530799999</v>
      </c>
      <c r="V4">
        <v>3.0109708093781857</v>
      </c>
      <c r="W4">
        <v>13.767714204545454</v>
      </c>
      <c r="X4">
        <v>43.519673310759764</v>
      </c>
      <c r="Y4">
        <v>0</v>
      </c>
      <c r="Z4">
        <v>0</v>
      </c>
      <c r="AA4">
        <v>12.503604901265824</v>
      </c>
      <c r="AB4">
        <v>11.723921218434434</v>
      </c>
      <c r="AC4">
        <v>8.6235786352821844</v>
      </c>
      <c r="AD4">
        <v>0</v>
      </c>
      <c r="AE4">
        <v>9.778151562724851</v>
      </c>
      <c r="AF4">
        <v>2.3403821595191796</v>
      </c>
      <c r="AG4">
        <v>12.295033424034015</v>
      </c>
      <c r="AH4">
        <v>5.6196245858231206</v>
      </c>
      <c r="AI4">
        <v>0</v>
      </c>
      <c r="AJ4">
        <v>0</v>
      </c>
      <c r="AK4">
        <v>20.420843166824273</v>
      </c>
      <c r="AL4">
        <v>0</v>
      </c>
      <c r="AM4">
        <v>4.6895686972764254</v>
      </c>
      <c r="AN4">
        <v>0.66584851554682967</v>
      </c>
      <c r="AO4">
        <v>0</v>
      </c>
      <c r="AP4">
        <v>3.8007444739022365E-2</v>
      </c>
      <c r="AQ4">
        <v>2.3367555296216893</v>
      </c>
      <c r="AR4">
        <v>1.3102272027173913</v>
      </c>
      <c r="AS4">
        <v>7.9824434325418805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984.16206073195303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9.0500959972062027</v>
      </c>
      <c r="L5">
        <v>562.42683028785507</v>
      </c>
      <c r="M5">
        <v>27.290814687619854</v>
      </c>
      <c r="N5">
        <v>35.229384375592318</v>
      </c>
      <c r="O5">
        <v>0</v>
      </c>
      <c r="P5">
        <v>41.441232486452954</v>
      </c>
      <c r="Q5">
        <v>6.4786598921882144</v>
      </c>
      <c r="R5">
        <v>12.573976944994246</v>
      </c>
      <c r="S5">
        <v>7.8269719510097246</v>
      </c>
      <c r="T5">
        <v>0</v>
      </c>
      <c r="U5">
        <v>121.21774530799999</v>
      </c>
      <c r="V5">
        <v>3.0109708093781857</v>
      </c>
      <c r="W5">
        <v>13.767714204545454</v>
      </c>
      <c r="X5">
        <v>43.519673310759764</v>
      </c>
      <c r="Y5">
        <v>0</v>
      </c>
      <c r="Z5">
        <v>0</v>
      </c>
      <c r="AA5">
        <v>12.503604901265824</v>
      </c>
      <c r="AB5">
        <v>11.723921218434434</v>
      </c>
      <c r="AC5">
        <v>8.6235786352821844</v>
      </c>
      <c r="AD5">
        <v>0</v>
      </c>
      <c r="AE5">
        <v>14.667227215941171</v>
      </c>
      <c r="AF5">
        <v>2.3403821595191796</v>
      </c>
      <c r="AG5">
        <v>12.295033424034015</v>
      </c>
      <c r="AH5">
        <v>5.6196245858231206</v>
      </c>
      <c r="AI5">
        <v>0</v>
      </c>
      <c r="AJ5">
        <v>0</v>
      </c>
      <c r="AK5">
        <v>20.420843166824273</v>
      </c>
      <c r="AL5">
        <v>0</v>
      </c>
      <c r="AM5">
        <v>4.8256357685053164</v>
      </c>
      <c r="AN5">
        <v>0.66584851554682967</v>
      </c>
      <c r="AO5">
        <v>0</v>
      </c>
      <c r="AP5">
        <v>3.8007444739022365E-2</v>
      </c>
      <c r="AQ5">
        <v>2.4676136937256681</v>
      </c>
      <c r="AR5">
        <v>9.8267031000000014</v>
      </c>
      <c r="AS5">
        <v>7.9824434325418805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997.83453751778484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9.0500959972062027</v>
      </c>
      <c r="L6">
        <v>562.42683028785507</v>
      </c>
      <c r="M6">
        <v>27.290814687619854</v>
      </c>
      <c r="N6">
        <v>35.229384375592318</v>
      </c>
      <c r="O6">
        <v>0</v>
      </c>
      <c r="P6">
        <v>41.441232486452954</v>
      </c>
      <c r="Q6">
        <v>6.4786598921882144</v>
      </c>
      <c r="R6">
        <v>12.573976944994246</v>
      </c>
      <c r="S6">
        <v>7.8269719510097246</v>
      </c>
      <c r="T6">
        <v>0</v>
      </c>
      <c r="U6">
        <v>121.21774530799999</v>
      </c>
      <c r="V6">
        <v>3.0109708093781857</v>
      </c>
      <c r="W6">
        <v>13.767714204545454</v>
      </c>
      <c r="X6">
        <v>43.519673310759764</v>
      </c>
      <c r="Y6">
        <v>0</v>
      </c>
      <c r="Z6">
        <v>0</v>
      </c>
      <c r="AA6">
        <v>12.503604901265824</v>
      </c>
      <c r="AB6">
        <v>11.723921218434434</v>
      </c>
      <c r="AC6">
        <v>8.6235786352821844</v>
      </c>
      <c r="AD6">
        <v>0</v>
      </c>
      <c r="AE6">
        <v>14.667227215941171</v>
      </c>
      <c r="AF6">
        <v>2.3403821595191796</v>
      </c>
      <c r="AG6">
        <v>12.295033424034015</v>
      </c>
      <c r="AH6">
        <v>5.6196245858231206</v>
      </c>
      <c r="AI6">
        <v>0</v>
      </c>
      <c r="AJ6">
        <v>0</v>
      </c>
      <c r="AK6">
        <v>20.420843166824273</v>
      </c>
      <c r="AL6">
        <v>0</v>
      </c>
      <c r="AM6">
        <v>4.8256357685053164</v>
      </c>
      <c r="AN6">
        <v>0.66584851554682967</v>
      </c>
      <c r="AO6">
        <v>0</v>
      </c>
      <c r="AP6">
        <v>3.8007444739022365E-2</v>
      </c>
      <c r="AQ6">
        <v>2.5236954868086383</v>
      </c>
      <c r="AR6">
        <v>10.318038377717391</v>
      </c>
      <c r="AS6">
        <v>7.9824434325418805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998.38195458858513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9.0500959972062027</v>
      </c>
      <c r="L7">
        <v>562.42683028785507</v>
      </c>
      <c r="M7">
        <v>27.290814687619854</v>
      </c>
      <c r="N7">
        <v>35.229384375592318</v>
      </c>
      <c r="O7">
        <v>0</v>
      </c>
      <c r="P7">
        <v>41.441232486452954</v>
      </c>
      <c r="Q7">
        <v>6.4786598921882144</v>
      </c>
      <c r="R7">
        <v>12.573976944994246</v>
      </c>
      <c r="S7">
        <v>7.8269719510097246</v>
      </c>
      <c r="T7">
        <v>0</v>
      </c>
      <c r="U7">
        <v>121.21774530799999</v>
      </c>
      <c r="V7">
        <v>3.0109708093781857</v>
      </c>
      <c r="W7">
        <v>13.767714204545454</v>
      </c>
      <c r="X7">
        <v>43.519673310759764</v>
      </c>
      <c r="Y7">
        <v>0</v>
      </c>
      <c r="Z7">
        <v>0</v>
      </c>
      <c r="AA7">
        <v>12.503604901265824</v>
      </c>
      <c r="AB7">
        <v>11.723921218434434</v>
      </c>
      <c r="AC7">
        <v>8.6235786352821844</v>
      </c>
      <c r="AD7">
        <v>0</v>
      </c>
      <c r="AE7">
        <v>14.667227215941171</v>
      </c>
      <c r="AF7">
        <v>2.3403821595191796</v>
      </c>
      <c r="AG7">
        <v>12.295033424034015</v>
      </c>
      <c r="AH7">
        <v>5.6196245858231206</v>
      </c>
      <c r="AI7">
        <v>0</v>
      </c>
      <c r="AJ7">
        <v>0</v>
      </c>
      <c r="AK7">
        <v>20.420843166824273</v>
      </c>
      <c r="AL7">
        <v>0</v>
      </c>
      <c r="AM7">
        <v>4.8256357685053164</v>
      </c>
      <c r="AN7">
        <v>0.66584851554682967</v>
      </c>
      <c r="AO7">
        <v>0</v>
      </c>
      <c r="AP7">
        <v>3.8007444739022365E-2</v>
      </c>
      <c r="AQ7">
        <v>4.6735105740605922</v>
      </c>
      <c r="AR7">
        <v>10.318038377717391</v>
      </c>
      <c r="AS7">
        <v>7.9824434325418805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1000.5317696758372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9.0500959972062027</v>
      </c>
      <c r="L8">
        <v>562.42683028785507</v>
      </c>
      <c r="M8">
        <v>27.290814687619854</v>
      </c>
      <c r="N8">
        <v>35.229384375592318</v>
      </c>
      <c r="O8">
        <v>0</v>
      </c>
      <c r="P8">
        <v>41.441232486452954</v>
      </c>
      <c r="Q8">
        <v>6.4786598921882144</v>
      </c>
      <c r="R8">
        <v>12.573976944994246</v>
      </c>
      <c r="S8">
        <v>7.8269719510097246</v>
      </c>
      <c r="T8">
        <v>0</v>
      </c>
      <c r="U8">
        <v>121.21774530799999</v>
      </c>
      <c r="V8">
        <v>3.0109708093781857</v>
      </c>
      <c r="W8">
        <v>13.767714204545454</v>
      </c>
      <c r="X8">
        <v>43.519673310759764</v>
      </c>
      <c r="Y8">
        <v>0</v>
      </c>
      <c r="Z8">
        <v>0</v>
      </c>
      <c r="AA8">
        <v>12.503604901265824</v>
      </c>
      <c r="AB8">
        <v>11.723921218434434</v>
      </c>
      <c r="AC8">
        <v>8.6235786352821844</v>
      </c>
      <c r="AD8">
        <v>0</v>
      </c>
      <c r="AE8">
        <v>14.667227215941171</v>
      </c>
      <c r="AF8">
        <v>2.3403821595191796</v>
      </c>
      <c r="AG8">
        <v>12.295033424034015</v>
      </c>
      <c r="AH8">
        <v>5.6196245858231206</v>
      </c>
      <c r="AI8">
        <v>0</v>
      </c>
      <c r="AJ8">
        <v>0</v>
      </c>
      <c r="AK8">
        <v>20.420843166824273</v>
      </c>
      <c r="AL8">
        <v>0</v>
      </c>
      <c r="AM8">
        <v>4.8256357685053164</v>
      </c>
      <c r="AN8">
        <v>0.66584851554682967</v>
      </c>
      <c r="AO8">
        <v>0</v>
      </c>
      <c r="AP8">
        <v>3.8007444739022365E-2</v>
      </c>
      <c r="AQ8">
        <v>4.6735105740605922</v>
      </c>
      <c r="AR8">
        <v>10.318038377717391</v>
      </c>
      <c r="AS8">
        <v>7.9824434325418805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1000.5317696758372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9.0500959972062027</v>
      </c>
      <c r="L9">
        <v>562.42683028785507</v>
      </c>
      <c r="M9">
        <v>27.290814687619854</v>
      </c>
      <c r="N9">
        <v>35.229384375592318</v>
      </c>
      <c r="O9">
        <v>0</v>
      </c>
      <c r="P9">
        <v>41.441232486452954</v>
      </c>
      <c r="Q9">
        <v>6.4786598921882144</v>
      </c>
      <c r="R9">
        <v>12.573976944994246</v>
      </c>
      <c r="S9">
        <v>7.8269719510097246</v>
      </c>
      <c r="T9">
        <v>0</v>
      </c>
      <c r="U9">
        <v>121.21774530799999</v>
      </c>
      <c r="V9">
        <v>3.0109708093781857</v>
      </c>
      <c r="W9">
        <v>13.767714204545454</v>
      </c>
      <c r="X9">
        <v>43.519673310759764</v>
      </c>
      <c r="Y9">
        <v>0</v>
      </c>
      <c r="Z9">
        <v>0</v>
      </c>
      <c r="AA9">
        <v>12.503604901265824</v>
      </c>
      <c r="AB9">
        <v>11.723921218434434</v>
      </c>
      <c r="AC9">
        <v>8.6235786352821844</v>
      </c>
      <c r="AD9">
        <v>0</v>
      </c>
      <c r="AE9">
        <v>14.667227215941171</v>
      </c>
      <c r="AF9">
        <v>2.3403821595191796</v>
      </c>
      <c r="AG9">
        <v>12.295033424034015</v>
      </c>
      <c r="AH9">
        <v>5.6196245858231206</v>
      </c>
      <c r="AI9">
        <v>0</v>
      </c>
      <c r="AJ9">
        <v>0</v>
      </c>
      <c r="AK9">
        <v>20.420843166824273</v>
      </c>
      <c r="AL9">
        <v>0</v>
      </c>
      <c r="AM9">
        <v>4.8256357685053164</v>
      </c>
      <c r="AN9">
        <v>0.66584851554682967</v>
      </c>
      <c r="AO9">
        <v>0</v>
      </c>
      <c r="AP9">
        <v>3.8007444739022365E-2</v>
      </c>
      <c r="AQ9">
        <v>4.6735105740605922</v>
      </c>
      <c r="AR9">
        <v>10.318038377717391</v>
      </c>
      <c r="AS9">
        <v>7.9824434325418805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1000.5317696758372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9.0500959972062027</v>
      </c>
      <c r="L10">
        <v>562.42683028785507</v>
      </c>
      <c r="M10">
        <v>27.290814687619854</v>
      </c>
      <c r="N10">
        <v>35.229384375592318</v>
      </c>
      <c r="O10">
        <v>0</v>
      </c>
      <c r="P10">
        <v>41.441232486452954</v>
      </c>
      <c r="Q10">
        <v>6.4786598921882144</v>
      </c>
      <c r="R10">
        <v>12.573976944994246</v>
      </c>
      <c r="S10">
        <v>7.8269719510097246</v>
      </c>
      <c r="T10">
        <v>0</v>
      </c>
      <c r="U10">
        <v>121.21774530799999</v>
      </c>
      <c r="V10">
        <v>3.0109708093781857</v>
      </c>
      <c r="W10">
        <v>13.767714204545454</v>
      </c>
      <c r="X10">
        <v>43.519673310759764</v>
      </c>
      <c r="Y10">
        <v>0</v>
      </c>
      <c r="Z10">
        <v>0</v>
      </c>
      <c r="AA10">
        <v>12.503604901265824</v>
      </c>
      <c r="AB10">
        <v>11.723921218434434</v>
      </c>
      <c r="AC10">
        <v>8.6235786352821844</v>
      </c>
      <c r="AD10">
        <v>0</v>
      </c>
      <c r="AE10">
        <v>14.667227215941171</v>
      </c>
      <c r="AF10">
        <v>2.3403821595191796</v>
      </c>
      <c r="AG10">
        <v>12.295033424034015</v>
      </c>
      <c r="AH10">
        <v>5.6196245858231206</v>
      </c>
      <c r="AI10">
        <v>0</v>
      </c>
      <c r="AJ10">
        <v>0</v>
      </c>
      <c r="AK10">
        <v>20.420843166824273</v>
      </c>
      <c r="AL10">
        <v>0</v>
      </c>
      <c r="AM10">
        <v>4.8256357685053164</v>
      </c>
      <c r="AN10">
        <v>0.66584851554682967</v>
      </c>
      <c r="AO10">
        <v>0</v>
      </c>
      <c r="AP10">
        <v>3.8007444739022365E-2</v>
      </c>
      <c r="AQ10">
        <v>4.6735105740605922</v>
      </c>
      <c r="AR10">
        <v>10.318038377717391</v>
      </c>
      <c r="AS10">
        <v>7.9824434325418805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1000.5317696758372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9.0500959972062027</v>
      </c>
      <c r="L11">
        <v>562.42683028785507</v>
      </c>
      <c r="M11">
        <v>27.290814687619854</v>
      </c>
      <c r="N11">
        <v>35.229384375592318</v>
      </c>
      <c r="O11">
        <v>0</v>
      </c>
      <c r="P11">
        <v>41.441232486452954</v>
      </c>
      <c r="Q11">
        <v>6.4786598921882144</v>
      </c>
      <c r="R11">
        <v>12.573976944994246</v>
      </c>
      <c r="S11">
        <v>7.8269719510097246</v>
      </c>
      <c r="T11">
        <v>0</v>
      </c>
      <c r="U11">
        <v>121.21774530799999</v>
      </c>
      <c r="V11">
        <v>3.0109708093781857</v>
      </c>
      <c r="W11">
        <v>13.767714204545454</v>
      </c>
      <c r="X11">
        <v>43.519673310759764</v>
      </c>
      <c r="Y11">
        <v>0</v>
      </c>
      <c r="Z11">
        <v>0</v>
      </c>
      <c r="AA11">
        <v>12.503604901265824</v>
      </c>
      <c r="AB11">
        <v>11.723921218434434</v>
      </c>
      <c r="AC11">
        <v>8.6235786352821844</v>
      </c>
      <c r="AD11">
        <v>0</v>
      </c>
      <c r="AE11">
        <v>14.667227215941171</v>
      </c>
      <c r="AF11">
        <v>2.3403821595191796</v>
      </c>
      <c r="AG11">
        <v>12.295033424034015</v>
      </c>
      <c r="AH11">
        <v>5.6196245858231206</v>
      </c>
      <c r="AI11">
        <v>0</v>
      </c>
      <c r="AJ11">
        <v>0</v>
      </c>
      <c r="AK11">
        <v>20.420843166824273</v>
      </c>
      <c r="AL11">
        <v>0</v>
      </c>
      <c r="AM11">
        <v>4.8256357685053164</v>
      </c>
      <c r="AN11">
        <v>0.66584851554682967</v>
      </c>
      <c r="AO11">
        <v>0</v>
      </c>
      <c r="AP11">
        <v>3.8007444739022365E-2</v>
      </c>
      <c r="AQ11">
        <v>4.6735105740605922</v>
      </c>
      <c r="AR11">
        <v>10.318038377717391</v>
      </c>
      <c r="AS11">
        <v>7.9824434325418805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1000.5317696758372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9.0500959972062027</v>
      </c>
      <c r="L12">
        <v>562.42683028785507</v>
      </c>
      <c r="M12">
        <v>27.290814687619854</v>
      </c>
      <c r="N12">
        <v>35.229384375592318</v>
      </c>
      <c r="O12">
        <v>0</v>
      </c>
      <c r="P12">
        <v>41.441232486452954</v>
      </c>
      <c r="Q12">
        <v>6.4786598921882144</v>
      </c>
      <c r="R12">
        <v>12.573976944994246</v>
      </c>
      <c r="S12">
        <v>7.8269719510097246</v>
      </c>
      <c r="T12">
        <v>0</v>
      </c>
      <c r="U12">
        <v>121.21774530799999</v>
      </c>
      <c r="V12">
        <v>3.0109708093781857</v>
      </c>
      <c r="W12">
        <v>13.767714204545454</v>
      </c>
      <c r="X12">
        <v>43.519673310759764</v>
      </c>
      <c r="Y12">
        <v>0</v>
      </c>
      <c r="Z12">
        <v>0</v>
      </c>
      <c r="AA12">
        <v>8.3357366008438802</v>
      </c>
      <c r="AB12">
        <v>11.723921218434434</v>
      </c>
      <c r="AC12">
        <v>8.6235786352821844</v>
      </c>
      <c r="AD12">
        <v>0</v>
      </c>
      <c r="AE12">
        <v>14.667227215941171</v>
      </c>
      <c r="AF12">
        <v>2.3403821595191796</v>
      </c>
      <c r="AG12">
        <v>12.295033424034015</v>
      </c>
      <c r="AH12">
        <v>11.239249432379573</v>
      </c>
      <c r="AI12">
        <v>0</v>
      </c>
      <c r="AJ12">
        <v>0</v>
      </c>
      <c r="AK12">
        <v>20.420843166824273</v>
      </c>
      <c r="AL12">
        <v>0</v>
      </c>
      <c r="AM12">
        <v>4.8256357685053164</v>
      </c>
      <c r="AN12">
        <v>0.66584851554682967</v>
      </c>
      <c r="AO12">
        <v>0</v>
      </c>
      <c r="AP12">
        <v>3.8007444739022365E-2</v>
      </c>
      <c r="AQ12">
        <v>4.6735105740605922</v>
      </c>
      <c r="AR12">
        <v>10.318038377717391</v>
      </c>
      <c r="AS12">
        <v>7.9824434325418805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1001.9835262219717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9.0500959972062027</v>
      </c>
      <c r="L13">
        <v>562.42683028785507</v>
      </c>
      <c r="M13">
        <v>27.290814687619854</v>
      </c>
      <c r="N13">
        <v>35.229384375592318</v>
      </c>
      <c r="O13">
        <v>0</v>
      </c>
      <c r="P13">
        <v>41.441232486452954</v>
      </c>
      <c r="Q13">
        <v>6.4786598921882144</v>
      </c>
      <c r="R13">
        <v>12.573976944994246</v>
      </c>
      <c r="S13">
        <v>7.8269719510097246</v>
      </c>
      <c r="T13">
        <v>0</v>
      </c>
      <c r="U13">
        <v>121.21774530799999</v>
      </c>
      <c r="V13">
        <v>3.0109708093781857</v>
      </c>
      <c r="W13">
        <v>13.767714204545454</v>
      </c>
      <c r="X13">
        <v>43.519673310759764</v>
      </c>
      <c r="Y13">
        <v>0</v>
      </c>
      <c r="Z13">
        <v>0</v>
      </c>
      <c r="AA13">
        <v>8.3357366008438802</v>
      </c>
      <c r="AB13">
        <v>11.723921218434434</v>
      </c>
      <c r="AC13">
        <v>8.6235786352821844</v>
      </c>
      <c r="AD13">
        <v>0</v>
      </c>
      <c r="AE13">
        <v>9.778151562724851</v>
      </c>
      <c r="AF13">
        <v>2.3403821595191796</v>
      </c>
      <c r="AG13">
        <v>12.295033424034015</v>
      </c>
      <c r="AH13">
        <v>11.239249432379573</v>
      </c>
      <c r="AI13">
        <v>0</v>
      </c>
      <c r="AJ13">
        <v>0</v>
      </c>
      <c r="AK13">
        <v>20.420843166824273</v>
      </c>
      <c r="AL13">
        <v>0</v>
      </c>
      <c r="AM13">
        <v>4.8256357685053164</v>
      </c>
      <c r="AN13">
        <v>0.66584851554682967</v>
      </c>
      <c r="AO13">
        <v>0</v>
      </c>
      <c r="AP13">
        <v>3.8007444739022365E-2</v>
      </c>
      <c r="AQ13">
        <v>4.6735105740605922</v>
      </c>
      <c r="AR13">
        <v>10.318038377717391</v>
      </c>
      <c r="AS13">
        <v>7.9824434325418805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997.09445056875541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9.0500959972062027</v>
      </c>
      <c r="L14">
        <v>562.42683028785507</v>
      </c>
      <c r="M14">
        <v>27.290814687619854</v>
      </c>
      <c r="N14">
        <v>35.229384375592318</v>
      </c>
      <c r="O14">
        <v>0</v>
      </c>
      <c r="P14">
        <v>41.441232486452954</v>
      </c>
      <c r="Q14">
        <v>6.4786598921882144</v>
      </c>
      <c r="R14">
        <v>12.573976944994246</v>
      </c>
      <c r="S14">
        <v>7.8269719510097246</v>
      </c>
      <c r="T14">
        <v>0</v>
      </c>
      <c r="U14">
        <v>121.21774530799999</v>
      </c>
      <c r="V14">
        <v>3.0109708093781857</v>
      </c>
      <c r="W14">
        <v>13.767714204545454</v>
      </c>
      <c r="X14">
        <v>43.519673310759764</v>
      </c>
      <c r="Y14">
        <v>0</v>
      </c>
      <c r="Z14">
        <v>0</v>
      </c>
      <c r="AA14">
        <v>8.3357366008438802</v>
      </c>
      <c r="AB14">
        <v>11.723921218434434</v>
      </c>
      <c r="AC14">
        <v>8.6235786352821844</v>
      </c>
      <c r="AD14">
        <v>0</v>
      </c>
      <c r="AE14">
        <v>9.778151562724851</v>
      </c>
      <c r="AF14">
        <v>2.3403821595191796</v>
      </c>
      <c r="AG14">
        <v>12.295033424034015</v>
      </c>
      <c r="AH14">
        <v>11.239249432379573</v>
      </c>
      <c r="AI14">
        <v>0</v>
      </c>
      <c r="AJ14">
        <v>0</v>
      </c>
      <c r="AK14">
        <v>20.420843166824273</v>
      </c>
      <c r="AL14">
        <v>0</v>
      </c>
      <c r="AM14">
        <v>4.8256357685053164</v>
      </c>
      <c r="AN14">
        <v>0.66584851554682967</v>
      </c>
      <c r="AO14">
        <v>0</v>
      </c>
      <c r="AP14">
        <v>3.8007444739022365E-2</v>
      </c>
      <c r="AQ14">
        <v>4.6735105740605922</v>
      </c>
      <c r="AR14">
        <v>10.318038377717391</v>
      </c>
      <c r="AS14">
        <v>7.9824434325418805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997.09445056875541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9.0502498929915571</v>
      </c>
      <c r="L15">
        <v>562.42683028785507</v>
      </c>
      <c r="M15">
        <v>27.290814687619854</v>
      </c>
      <c r="N15">
        <v>35.229384375592318</v>
      </c>
      <c r="O15">
        <v>0</v>
      </c>
      <c r="P15">
        <v>41.441232486452954</v>
      </c>
      <c r="Q15">
        <v>6.4786598921882144</v>
      </c>
      <c r="R15">
        <v>12.573976944994246</v>
      </c>
      <c r="S15">
        <v>7.8269719510097246</v>
      </c>
      <c r="T15">
        <v>0</v>
      </c>
      <c r="U15">
        <v>121.21774530799999</v>
      </c>
      <c r="V15">
        <v>3.0109708093781857</v>
      </c>
      <c r="W15">
        <v>13.767714204545454</v>
      </c>
      <c r="X15">
        <v>43.519673310759764</v>
      </c>
      <c r="Y15">
        <v>0</v>
      </c>
      <c r="Z15">
        <v>0</v>
      </c>
      <c r="AA15">
        <v>8.3357366008438802</v>
      </c>
      <c r="AB15">
        <v>11.723921218434434</v>
      </c>
      <c r="AC15">
        <v>8.6235786352821844</v>
      </c>
      <c r="AD15">
        <v>0</v>
      </c>
      <c r="AE15">
        <v>9.778151562724851</v>
      </c>
      <c r="AF15">
        <v>2.3403821595191796</v>
      </c>
      <c r="AG15">
        <v>12.295033424034015</v>
      </c>
      <c r="AH15">
        <v>11.239249432379573</v>
      </c>
      <c r="AI15">
        <v>0</v>
      </c>
      <c r="AJ15">
        <v>0</v>
      </c>
      <c r="AK15">
        <v>20.420843166824273</v>
      </c>
      <c r="AL15">
        <v>0</v>
      </c>
      <c r="AM15">
        <v>4.8256357685053164</v>
      </c>
      <c r="AN15">
        <v>0.66584851554682967</v>
      </c>
      <c r="AO15">
        <v>0</v>
      </c>
      <c r="AP15">
        <v>3.8007444739022365E-2</v>
      </c>
      <c r="AQ15">
        <v>4.6735105740605922</v>
      </c>
      <c r="AR15">
        <v>10.318038377717391</v>
      </c>
      <c r="AS15">
        <v>7.9824434325418805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997.09460446454079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9.0502498929915571</v>
      </c>
      <c r="L16">
        <v>562.42683028785507</v>
      </c>
      <c r="M16">
        <v>27.290814687619854</v>
      </c>
      <c r="N16">
        <v>35.229384375592318</v>
      </c>
      <c r="O16">
        <v>0</v>
      </c>
      <c r="P16">
        <v>41.441232486452954</v>
      </c>
      <c r="Q16">
        <v>6.4786598921882144</v>
      </c>
      <c r="R16">
        <v>12.573976944994246</v>
      </c>
      <c r="S16">
        <v>7.8269719510097246</v>
      </c>
      <c r="T16">
        <v>0</v>
      </c>
      <c r="U16">
        <v>121.21774530799999</v>
      </c>
      <c r="V16">
        <v>3.0109708093781857</v>
      </c>
      <c r="W16">
        <v>13.767714204545454</v>
      </c>
      <c r="X16">
        <v>43.519673310759764</v>
      </c>
      <c r="Y16">
        <v>0</v>
      </c>
      <c r="Z16">
        <v>0</v>
      </c>
      <c r="AA16">
        <v>8.3357366008438802</v>
      </c>
      <c r="AB16">
        <v>11.723921218434434</v>
      </c>
      <c r="AC16">
        <v>8.6235786352821844</v>
      </c>
      <c r="AD16">
        <v>0</v>
      </c>
      <c r="AE16">
        <v>9.778151562724851</v>
      </c>
      <c r="AF16">
        <v>2.3403821595191796</v>
      </c>
      <c r="AG16">
        <v>12.295033424034015</v>
      </c>
      <c r="AH16">
        <v>11.239249432379573</v>
      </c>
      <c r="AI16">
        <v>0</v>
      </c>
      <c r="AJ16">
        <v>0</v>
      </c>
      <c r="AK16">
        <v>20.420843166824273</v>
      </c>
      <c r="AL16">
        <v>0</v>
      </c>
      <c r="AM16">
        <v>4.8256357685053164</v>
      </c>
      <c r="AN16">
        <v>0.66584851554682967</v>
      </c>
      <c r="AO16">
        <v>0</v>
      </c>
      <c r="AP16">
        <v>3.8007444739022365E-2</v>
      </c>
      <c r="AQ16">
        <v>4.6735105740605922</v>
      </c>
      <c r="AR16">
        <v>10.318038377717391</v>
      </c>
      <c r="AS16">
        <v>7.9824434325418805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997.09460446454079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9.0501816074075592</v>
      </c>
      <c r="L17">
        <v>562.42683028785507</v>
      </c>
      <c r="M17">
        <v>27.290814687619854</v>
      </c>
      <c r="N17">
        <v>35.229384375592318</v>
      </c>
      <c r="O17">
        <v>0</v>
      </c>
      <c r="P17">
        <v>41.441232486452954</v>
      </c>
      <c r="Q17">
        <v>6.4786598921882144</v>
      </c>
      <c r="R17">
        <v>12.573976944994246</v>
      </c>
      <c r="S17">
        <v>7.8269719510097246</v>
      </c>
      <c r="T17">
        <v>0</v>
      </c>
      <c r="U17">
        <v>121.21774530799999</v>
      </c>
      <c r="V17">
        <v>3.0109708093781857</v>
      </c>
      <c r="W17">
        <v>13.767714204545454</v>
      </c>
      <c r="X17">
        <v>43.519673310759764</v>
      </c>
      <c r="Y17">
        <v>0</v>
      </c>
      <c r="Z17">
        <v>0</v>
      </c>
      <c r="AA17">
        <v>8.3357366008438802</v>
      </c>
      <c r="AB17">
        <v>11.723921218434434</v>
      </c>
      <c r="AC17">
        <v>8.6235786352821844</v>
      </c>
      <c r="AD17">
        <v>0</v>
      </c>
      <c r="AE17">
        <v>9.778151562724851</v>
      </c>
      <c r="AF17">
        <v>2.3403821595191796</v>
      </c>
      <c r="AG17">
        <v>12.295033424034015</v>
      </c>
      <c r="AH17">
        <v>11.239249432379573</v>
      </c>
      <c r="AI17">
        <v>0</v>
      </c>
      <c r="AJ17">
        <v>0</v>
      </c>
      <c r="AK17">
        <v>20.420843166824273</v>
      </c>
      <c r="AL17">
        <v>0</v>
      </c>
      <c r="AM17">
        <v>4.8256357685053164</v>
      </c>
      <c r="AN17">
        <v>0.66584851554682967</v>
      </c>
      <c r="AO17">
        <v>0</v>
      </c>
      <c r="AP17">
        <v>3.8007444739022365E-2</v>
      </c>
      <c r="AQ17">
        <v>4.6735105740605922</v>
      </c>
      <c r="AR17">
        <v>10.318038377717391</v>
      </c>
      <c r="AS17">
        <v>7.9824434325418805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997.09453617895679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9.0503051498765306</v>
      </c>
      <c r="L18">
        <v>562.42683028785507</v>
      </c>
      <c r="M18">
        <v>27.290814687619854</v>
      </c>
      <c r="N18">
        <v>35.229384375592318</v>
      </c>
      <c r="O18">
        <v>0</v>
      </c>
      <c r="P18">
        <v>41.441232486452954</v>
      </c>
      <c r="Q18">
        <v>6.4786598921882144</v>
      </c>
      <c r="R18">
        <v>12.573976944994246</v>
      </c>
      <c r="S18">
        <v>7.8269719510097246</v>
      </c>
      <c r="T18">
        <v>0</v>
      </c>
      <c r="U18">
        <v>121.21774530799999</v>
      </c>
      <c r="V18">
        <v>3.0109708093781857</v>
      </c>
      <c r="W18">
        <v>13.767714204545454</v>
      </c>
      <c r="X18">
        <v>43.519673310759764</v>
      </c>
      <c r="Y18">
        <v>0</v>
      </c>
      <c r="Z18">
        <v>0</v>
      </c>
      <c r="AA18">
        <v>8.3357366008438802</v>
      </c>
      <c r="AB18">
        <v>11.723921218434434</v>
      </c>
      <c r="AC18">
        <v>8.6235786352821844</v>
      </c>
      <c r="AD18">
        <v>0</v>
      </c>
      <c r="AE18">
        <v>9.778151562724851</v>
      </c>
      <c r="AF18">
        <v>2.3403821595191796</v>
      </c>
      <c r="AG18">
        <v>12.295033424034015</v>
      </c>
      <c r="AH18">
        <v>11.239249432379573</v>
      </c>
      <c r="AI18">
        <v>0</v>
      </c>
      <c r="AJ18">
        <v>0</v>
      </c>
      <c r="AK18">
        <v>20.420843166824273</v>
      </c>
      <c r="AL18">
        <v>0</v>
      </c>
      <c r="AM18">
        <v>4.8256357685053164</v>
      </c>
      <c r="AN18">
        <v>0.66584851554682967</v>
      </c>
      <c r="AO18">
        <v>0</v>
      </c>
      <c r="AP18">
        <v>3.8007444739022365E-2</v>
      </c>
      <c r="AQ18">
        <v>2.3367555296216893</v>
      </c>
      <c r="AR18">
        <v>10.318038377717391</v>
      </c>
      <c r="AS18">
        <v>7.9824434325418805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994.75790467698675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9.0502909589612468</v>
      </c>
      <c r="L19">
        <v>562.42683028785507</v>
      </c>
      <c r="M19">
        <v>27.290814687619854</v>
      </c>
      <c r="N19">
        <v>35.229384375592318</v>
      </c>
      <c r="O19">
        <v>0</v>
      </c>
      <c r="P19">
        <v>41.441232486452954</v>
      </c>
      <c r="Q19">
        <v>6.4786598921882144</v>
      </c>
      <c r="R19">
        <v>12.573976944994246</v>
      </c>
      <c r="S19">
        <v>7.8269719510097246</v>
      </c>
      <c r="T19">
        <v>0</v>
      </c>
      <c r="U19">
        <v>121.21774530799999</v>
      </c>
      <c r="V19">
        <v>3.0109708093781857</v>
      </c>
      <c r="W19">
        <v>13.767714204545454</v>
      </c>
      <c r="X19">
        <v>43.519673310759764</v>
      </c>
      <c r="Y19">
        <v>0</v>
      </c>
      <c r="Z19">
        <v>0</v>
      </c>
      <c r="AA19">
        <v>8.3357366008438802</v>
      </c>
      <c r="AB19">
        <v>11.723921218434434</v>
      </c>
      <c r="AC19">
        <v>8.6235786352821844</v>
      </c>
      <c r="AD19">
        <v>0</v>
      </c>
      <c r="AE19">
        <v>9.778151562724851</v>
      </c>
      <c r="AF19">
        <v>2.3403821595191796</v>
      </c>
      <c r="AG19">
        <v>12.295033424034015</v>
      </c>
      <c r="AH19">
        <v>11.239249432379573</v>
      </c>
      <c r="AI19">
        <v>0</v>
      </c>
      <c r="AJ19">
        <v>0</v>
      </c>
      <c r="AK19">
        <v>20.420843166824273</v>
      </c>
      <c r="AL19">
        <v>0</v>
      </c>
      <c r="AM19">
        <v>4.8256357685053164</v>
      </c>
      <c r="AN19">
        <v>0.66584851554682967</v>
      </c>
      <c r="AO19">
        <v>0</v>
      </c>
      <c r="AP19">
        <v>3.8007444739022365E-2</v>
      </c>
      <c r="AQ19">
        <v>2.3367555296216893</v>
      </c>
      <c r="AR19">
        <v>10.318038377717391</v>
      </c>
      <c r="AS19">
        <v>7.9824434325418805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994.75789048607146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9.0502909589612468</v>
      </c>
      <c r="L20">
        <v>562.42683028785507</v>
      </c>
      <c r="M20">
        <v>27.290814687619854</v>
      </c>
      <c r="N20">
        <v>35.229384375592318</v>
      </c>
      <c r="O20">
        <v>0</v>
      </c>
      <c r="P20">
        <v>41.441232486452954</v>
      </c>
      <c r="Q20">
        <v>6.4786598921882144</v>
      </c>
      <c r="R20">
        <v>12.573976944994246</v>
      </c>
      <c r="S20">
        <v>7.8269719510097246</v>
      </c>
      <c r="T20">
        <v>0</v>
      </c>
      <c r="U20">
        <v>121.21774530799999</v>
      </c>
      <c r="V20">
        <v>3.0109708093781857</v>
      </c>
      <c r="W20">
        <v>13.767714204545454</v>
      </c>
      <c r="X20">
        <v>43.519673310759764</v>
      </c>
      <c r="Y20">
        <v>0</v>
      </c>
      <c r="Z20">
        <v>0</v>
      </c>
      <c r="AA20">
        <v>8.3357366008438802</v>
      </c>
      <c r="AB20">
        <v>11.723921218434434</v>
      </c>
      <c r="AC20">
        <v>8.6235786352821844</v>
      </c>
      <c r="AD20">
        <v>0</v>
      </c>
      <c r="AE20">
        <v>9.778151562724851</v>
      </c>
      <c r="AF20">
        <v>2.3403821595191796</v>
      </c>
      <c r="AG20">
        <v>12.295033424034015</v>
      </c>
      <c r="AH20">
        <v>11.239249432379573</v>
      </c>
      <c r="AI20">
        <v>0.94437319883309612</v>
      </c>
      <c r="AJ20">
        <v>0</v>
      </c>
      <c r="AK20">
        <v>20.420843166824273</v>
      </c>
      <c r="AL20">
        <v>0</v>
      </c>
      <c r="AM20">
        <v>4.8256357685053164</v>
      </c>
      <c r="AN20">
        <v>0.66584851554682967</v>
      </c>
      <c r="AO20">
        <v>0</v>
      </c>
      <c r="AP20">
        <v>3.8007444739022365E-2</v>
      </c>
      <c r="AQ20">
        <v>2.3367555296216893</v>
      </c>
      <c r="AR20">
        <v>10.318038377717391</v>
      </c>
      <c r="AS20">
        <v>7.9824434325418805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995.70226368490455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9.0502909589612468</v>
      </c>
      <c r="L21">
        <v>562.42683028785507</v>
      </c>
      <c r="M21">
        <v>27.290814687619854</v>
      </c>
      <c r="N21">
        <v>35.229384375592318</v>
      </c>
      <c r="O21">
        <v>0</v>
      </c>
      <c r="P21">
        <v>41.441232486452954</v>
      </c>
      <c r="Q21">
        <v>6.4786598921882144</v>
      </c>
      <c r="R21">
        <v>12.573976944994246</v>
      </c>
      <c r="S21">
        <v>7.8269719510097246</v>
      </c>
      <c r="T21">
        <v>0</v>
      </c>
      <c r="U21">
        <v>121.21774530799999</v>
      </c>
      <c r="V21">
        <v>3.0109708093781857</v>
      </c>
      <c r="W21">
        <v>13.767714204545454</v>
      </c>
      <c r="X21">
        <v>43.519673310759764</v>
      </c>
      <c r="Y21">
        <v>0</v>
      </c>
      <c r="Z21">
        <v>0</v>
      </c>
      <c r="AA21">
        <v>8.3357366008438802</v>
      </c>
      <c r="AB21">
        <v>11.723921218434434</v>
      </c>
      <c r="AC21">
        <v>8.6235786352821844</v>
      </c>
      <c r="AD21">
        <v>0</v>
      </c>
      <c r="AE21">
        <v>9.778151562724851</v>
      </c>
      <c r="AF21">
        <v>2.3403821595191796</v>
      </c>
      <c r="AG21">
        <v>12.295033424034015</v>
      </c>
      <c r="AH21">
        <v>11.239249432379573</v>
      </c>
      <c r="AI21">
        <v>0.94437319883309612</v>
      </c>
      <c r="AJ21">
        <v>0</v>
      </c>
      <c r="AK21">
        <v>20.420843166824273</v>
      </c>
      <c r="AL21">
        <v>0</v>
      </c>
      <c r="AM21">
        <v>4.8256357685053164</v>
      </c>
      <c r="AN21">
        <v>0.66584851554682967</v>
      </c>
      <c r="AO21">
        <v>0</v>
      </c>
      <c r="AP21">
        <v>3.8007444739022365E-2</v>
      </c>
      <c r="AQ21">
        <v>2.3367555296216893</v>
      </c>
      <c r="AR21">
        <v>10.318038377717391</v>
      </c>
      <c r="AS21">
        <v>7.9824434325418805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995.70226368490455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9.0502909589612468</v>
      </c>
      <c r="L22">
        <v>562.42683028785507</v>
      </c>
      <c r="M22">
        <v>27.290814687619854</v>
      </c>
      <c r="N22">
        <v>35.229384375592318</v>
      </c>
      <c r="O22">
        <v>0</v>
      </c>
      <c r="P22">
        <v>41.441232486452954</v>
      </c>
      <c r="Q22">
        <v>6.4786598921882144</v>
      </c>
      <c r="R22">
        <v>12.573976944994246</v>
      </c>
      <c r="S22">
        <v>7.8269719510097246</v>
      </c>
      <c r="T22">
        <v>0</v>
      </c>
      <c r="U22">
        <v>121.21774530799999</v>
      </c>
      <c r="V22">
        <v>3.0109708093781857</v>
      </c>
      <c r="W22">
        <v>13.767714204545454</v>
      </c>
      <c r="X22">
        <v>43.519673310759764</v>
      </c>
      <c r="Y22">
        <v>0</v>
      </c>
      <c r="Z22">
        <v>0</v>
      </c>
      <c r="AA22">
        <v>8.3357366008438802</v>
      </c>
      <c r="AB22">
        <v>11.723921218434434</v>
      </c>
      <c r="AC22">
        <v>8.6235786352821844</v>
      </c>
      <c r="AD22">
        <v>0</v>
      </c>
      <c r="AE22">
        <v>9.778151562724851</v>
      </c>
      <c r="AF22">
        <v>2.3403821595191796</v>
      </c>
      <c r="AG22">
        <v>12.295033424034015</v>
      </c>
      <c r="AH22">
        <v>11.239249432379573</v>
      </c>
      <c r="AI22">
        <v>0.94437319883309612</v>
      </c>
      <c r="AJ22">
        <v>0</v>
      </c>
      <c r="AK22">
        <v>20.420843166824273</v>
      </c>
      <c r="AL22">
        <v>0</v>
      </c>
      <c r="AM22">
        <v>4.8256357685053164</v>
      </c>
      <c r="AN22">
        <v>0.66584851554682967</v>
      </c>
      <c r="AO22">
        <v>0</v>
      </c>
      <c r="AP22">
        <v>3.8007444739022365E-2</v>
      </c>
      <c r="AQ22">
        <v>2.3367555296216893</v>
      </c>
      <c r="AR22">
        <v>10.318038377717391</v>
      </c>
      <c r="AS22">
        <v>7.9824434325418805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995.70226368490455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8.7699668706967628</v>
      </c>
      <c r="L23">
        <v>562.42099558008351</v>
      </c>
      <c r="M23">
        <v>27.290814687619854</v>
      </c>
      <c r="N23">
        <v>35.229384375592318</v>
      </c>
      <c r="O23">
        <v>0</v>
      </c>
      <c r="P23">
        <v>41.441232486452954</v>
      </c>
      <c r="Q23">
        <v>6.4791157761772853</v>
      </c>
      <c r="R23">
        <v>12.573976944994246</v>
      </c>
      <c r="S23">
        <v>7.8281531726519349</v>
      </c>
      <c r="T23">
        <v>0</v>
      </c>
      <c r="U23">
        <v>121.21774530799999</v>
      </c>
      <c r="V23">
        <v>3.0109708093781857</v>
      </c>
      <c r="W23">
        <v>13.767714204545454</v>
      </c>
      <c r="X23">
        <v>43.519673310759764</v>
      </c>
      <c r="Y23">
        <v>0</v>
      </c>
      <c r="Z23">
        <v>0</v>
      </c>
      <c r="AA23">
        <v>8.3357366008438802</v>
      </c>
      <c r="AB23">
        <v>11.723921218434434</v>
      </c>
      <c r="AC23">
        <v>5.7432587930913606</v>
      </c>
      <c r="AD23">
        <v>0</v>
      </c>
      <c r="AE23">
        <v>9.778151562724851</v>
      </c>
      <c r="AF23">
        <v>2.3403821595191796</v>
      </c>
      <c r="AG23">
        <v>12.295033424034015</v>
      </c>
      <c r="AH23">
        <v>11.239249432379573</v>
      </c>
      <c r="AI23">
        <v>0.94437319883309612</v>
      </c>
      <c r="AJ23">
        <v>0</v>
      </c>
      <c r="AK23">
        <v>20.420843166824273</v>
      </c>
      <c r="AL23">
        <v>0</v>
      </c>
      <c r="AM23">
        <v>4.8256357685053164</v>
      </c>
      <c r="AN23">
        <v>0.66584851554682967</v>
      </c>
      <c r="AO23">
        <v>0</v>
      </c>
      <c r="AP23">
        <v>3.8007444739022365E-2</v>
      </c>
      <c r="AQ23">
        <v>0</v>
      </c>
      <c r="AR23">
        <v>10.318038377717391</v>
      </c>
      <c r="AS23">
        <v>7.9824434325418805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990.20066662268732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9.0502597322234255</v>
      </c>
      <c r="L24">
        <v>562.42099558008351</v>
      </c>
      <c r="M24">
        <v>27.290814687619854</v>
      </c>
      <c r="N24">
        <v>35.229384375592318</v>
      </c>
      <c r="O24">
        <v>0</v>
      </c>
      <c r="P24">
        <v>41.441232486452954</v>
      </c>
      <c r="Q24">
        <v>6.4791157761772853</v>
      </c>
      <c r="R24">
        <v>12.573976944994246</v>
      </c>
      <c r="S24">
        <v>7.8281531726519349</v>
      </c>
      <c r="T24">
        <v>0</v>
      </c>
      <c r="U24">
        <v>121.21774530799999</v>
      </c>
      <c r="V24">
        <v>3.0109708093781857</v>
      </c>
      <c r="W24">
        <v>13.767714204545454</v>
      </c>
      <c r="X24">
        <v>43.519673310759764</v>
      </c>
      <c r="Y24">
        <v>0</v>
      </c>
      <c r="Z24">
        <v>0</v>
      </c>
      <c r="AA24">
        <v>8.3357366008438802</v>
      </c>
      <c r="AB24">
        <v>11.723921218434434</v>
      </c>
      <c r="AC24">
        <v>5.7432587930913606</v>
      </c>
      <c r="AD24">
        <v>0</v>
      </c>
      <c r="AE24">
        <v>9.778151562724851</v>
      </c>
      <c r="AF24">
        <v>2.3403821595191796</v>
      </c>
      <c r="AG24">
        <v>12.295033424034015</v>
      </c>
      <c r="AH24">
        <v>11.239249432379573</v>
      </c>
      <c r="AI24">
        <v>0.94437319883309612</v>
      </c>
      <c r="AJ24">
        <v>0</v>
      </c>
      <c r="AK24">
        <v>20.420843166824273</v>
      </c>
      <c r="AL24">
        <v>0</v>
      </c>
      <c r="AM24">
        <v>4.8256357685053164</v>
      </c>
      <c r="AN24">
        <v>0.66584851554682967</v>
      </c>
      <c r="AO24">
        <v>0</v>
      </c>
      <c r="AP24">
        <v>3.8007444739022365E-2</v>
      </c>
      <c r="AQ24">
        <v>0</v>
      </c>
      <c r="AR24">
        <v>10.318038377717391</v>
      </c>
      <c r="AS24">
        <v>7.9824434325418805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990.48095948421405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9.0502597322234255</v>
      </c>
      <c r="L25">
        <v>562.42099558008351</v>
      </c>
      <c r="M25">
        <v>27.290814687619854</v>
      </c>
      <c r="N25">
        <v>35.229384375592318</v>
      </c>
      <c r="O25">
        <v>0</v>
      </c>
      <c r="P25">
        <v>41.441232486452954</v>
      </c>
      <c r="Q25">
        <v>6.4791157761772853</v>
      </c>
      <c r="R25">
        <v>12.57776579776568</v>
      </c>
      <c r="S25">
        <v>7.8281531726519349</v>
      </c>
      <c r="T25">
        <v>0</v>
      </c>
      <c r="U25">
        <v>121.21774530799999</v>
      </c>
      <c r="V25">
        <v>3.0109708093781857</v>
      </c>
      <c r="W25">
        <v>13.767714204545454</v>
      </c>
      <c r="X25">
        <v>43.519673310759764</v>
      </c>
      <c r="Y25">
        <v>0</v>
      </c>
      <c r="Z25">
        <v>0</v>
      </c>
      <c r="AA25">
        <v>8.3357366008438802</v>
      </c>
      <c r="AB25">
        <v>11.723921218434434</v>
      </c>
      <c r="AC25">
        <v>5.7432587930913606</v>
      </c>
      <c r="AD25">
        <v>2.7045628486662725</v>
      </c>
      <c r="AE25">
        <v>9.778151562724851</v>
      </c>
      <c r="AF25">
        <v>2.3403821595191796</v>
      </c>
      <c r="AG25">
        <v>12.295033424034015</v>
      </c>
      <c r="AH25">
        <v>11.239249432379573</v>
      </c>
      <c r="AI25">
        <v>0.94437319883309612</v>
      </c>
      <c r="AJ25">
        <v>0</v>
      </c>
      <c r="AK25">
        <v>20.420843166824273</v>
      </c>
      <c r="AL25">
        <v>0</v>
      </c>
      <c r="AM25">
        <v>4.8256357685053164</v>
      </c>
      <c r="AN25">
        <v>0.66584851554682967</v>
      </c>
      <c r="AO25">
        <v>0</v>
      </c>
      <c r="AP25">
        <v>3.8007444739022365E-2</v>
      </c>
      <c r="AQ25">
        <v>0</v>
      </c>
      <c r="AR25">
        <v>10.318038377717391</v>
      </c>
      <c r="AS25">
        <v>7.9824434325418805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993.18931118565172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9.0502597322234255</v>
      </c>
      <c r="L26">
        <v>562.42099558008351</v>
      </c>
      <c r="M26">
        <v>27.290814687619854</v>
      </c>
      <c r="N26">
        <v>35.229384375592318</v>
      </c>
      <c r="O26">
        <v>0</v>
      </c>
      <c r="P26">
        <v>41.441232486452954</v>
      </c>
      <c r="Q26">
        <v>6.4791157761772853</v>
      </c>
      <c r="R26">
        <v>12.57776579776568</v>
      </c>
      <c r="S26">
        <v>7.8281531726519349</v>
      </c>
      <c r="T26">
        <v>0</v>
      </c>
      <c r="U26">
        <v>121.21774530799999</v>
      </c>
      <c r="V26">
        <v>3.0109708093781857</v>
      </c>
      <c r="W26">
        <v>13.767714204545454</v>
      </c>
      <c r="X26">
        <v>43.519673310759764</v>
      </c>
      <c r="Y26">
        <v>0</v>
      </c>
      <c r="Z26">
        <v>0</v>
      </c>
      <c r="AA26">
        <v>8.3357366008438802</v>
      </c>
      <c r="AB26">
        <v>11.723921218434434</v>
      </c>
      <c r="AC26">
        <v>5.7432587930913606</v>
      </c>
      <c r="AD26">
        <v>2.7045628486662725</v>
      </c>
      <c r="AE26">
        <v>9.778151562724851</v>
      </c>
      <c r="AF26">
        <v>2.3403821595191796</v>
      </c>
      <c r="AG26">
        <v>12.295033424034015</v>
      </c>
      <c r="AH26">
        <v>11.239249432379573</v>
      </c>
      <c r="AI26">
        <v>0.94437319883309612</v>
      </c>
      <c r="AJ26">
        <v>0</v>
      </c>
      <c r="AK26">
        <v>20.420843166824273</v>
      </c>
      <c r="AL26">
        <v>0</v>
      </c>
      <c r="AM26">
        <v>4.8256357685053164</v>
      </c>
      <c r="AN26">
        <v>0.66584851554682967</v>
      </c>
      <c r="AO26">
        <v>0</v>
      </c>
      <c r="AP26">
        <v>3.8007444739022365E-2</v>
      </c>
      <c r="AQ26">
        <v>0</v>
      </c>
      <c r="AR26">
        <v>10.318038377717391</v>
      </c>
      <c r="AS26">
        <v>7.9824434325418805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993.18931118565172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9.3599324868349498</v>
      </c>
      <c r="L27">
        <v>562.42099558008351</v>
      </c>
      <c r="M27">
        <v>27.290814687619854</v>
      </c>
      <c r="N27">
        <v>35.229384375592318</v>
      </c>
      <c r="O27">
        <v>0</v>
      </c>
      <c r="P27">
        <v>41.441232486452954</v>
      </c>
      <c r="Q27">
        <v>6.4791157761772853</v>
      </c>
      <c r="R27">
        <v>12.57776579776568</v>
      </c>
      <c r="S27">
        <v>7.8281531726519349</v>
      </c>
      <c r="T27">
        <v>0</v>
      </c>
      <c r="U27">
        <v>121.21774530799999</v>
      </c>
      <c r="V27">
        <v>3.0109708093781857</v>
      </c>
      <c r="W27">
        <v>13.767714204545454</v>
      </c>
      <c r="X27">
        <v>43.519673310759764</v>
      </c>
      <c r="Y27">
        <v>0</v>
      </c>
      <c r="Z27">
        <v>0</v>
      </c>
      <c r="AA27">
        <v>8.3357366008438802</v>
      </c>
      <c r="AB27">
        <v>11.723921218434434</v>
      </c>
      <c r="AC27">
        <v>5.7432587930913606</v>
      </c>
      <c r="AD27">
        <v>2.7045628486662725</v>
      </c>
      <c r="AE27">
        <v>9.778151562724851</v>
      </c>
      <c r="AF27">
        <v>2.3403821595191796</v>
      </c>
      <c r="AG27">
        <v>12.295033424034015</v>
      </c>
      <c r="AH27">
        <v>11.239249432379573</v>
      </c>
      <c r="AI27">
        <v>0.94437319883309612</v>
      </c>
      <c r="AJ27">
        <v>0</v>
      </c>
      <c r="AK27">
        <v>20.420843166824273</v>
      </c>
      <c r="AL27">
        <v>0</v>
      </c>
      <c r="AM27">
        <v>4.8256357685053164</v>
      </c>
      <c r="AN27">
        <v>0.66584851554682967</v>
      </c>
      <c r="AO27">
        <v>0</v>
      </c>
      <c r="AP27">
        <v>3.8007444739022365E-2</v>
      </c>
      <c r="AQ27">
        <v>0</v>
      </c>
      <c r="AR27">
        <v>10.318038377717391</v>
      </c>
      <c r="AS27">
        <v>7.9824434325418805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993.4989839402632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9.0100368421959303</v>
      </c>
      <c r="L28">
        <v>562.42099558008351</v>
      </c>
      <c r="M28">
        <v>27.290814687619854</v>
      </c>
      <c r="N28">
        <v>35.229384375592318</v>
      </c>
      <c r="O28">
        <v>0</v>
      </c>
      <c r="P28">
        <v>41.441232486452954</v>
      </c>
      <c r="Q28">
        <v>6.4791157761772853</v>
      </c>
      <c r="R28">
        <v>12.57776579776568</v>
      </c>
      <c r="S28">
        <v>7.8281531726519349</v>
      </c>
      <c r="T28">
        <v>0</v>
      </c>
      <c r="U28">
        <v>121.21774530799999</v>
      </c>
      <c r="V28">
        <v>3.0109708093781857</v>
      </c>
      <c r="W28">
        <v>13.767714204545454</v>
      </c>
      <c r="X28">
        <v>43.519673310759764</v>
      </c>
      <c r="Y28">
        <v>0</v>
      </c>
      <c r="Z28">
        <v>0</v>
      </c>
      <c r="AA28">
        <v>8.3357366008438802</v>
      </c>
      <c r="AB28">
        <v>11.723921218434434</v>
      </c>
      <c r="AC28">
        <v>5.7432587930913606</v>
      </c>
      <c r="AD28">
        <v>2.7045628486662725</v>
      </c>
      <c r="AE28">
        <v>9.778151562724851</v>
      </c>
      <c r="AF28">
        <v>2.3403821595191796</v>
      </c>
      <c r="AG28">
        <v>12.295033424034015</v>
      </c>
      <c r="AH28">
        <v>11.239249432379573</v>
      </c>
      <c r="AI28">
        <v>1.8887463976661922</v>
      </c>
      <c r="AJ28">
        <v>0</v>
      </c>
      <c r="AK28">
        <v>20.420843166824273</v>
      </c>
      <c r="AL28">
        <v>0</v>
      </c>
      <c r="AM28">
        <v>4.8256357685053164</v>
      </c>
      <c r="AN28">
        <v>0.66584851554682967</v>
      </c>
      <c r="AO28">
        <v>0</v>
      </c>
      <c r="AP28">
        <v>3.8007444739022365E-2</v>
      </c>
      <c r="AQ28">
        <v>0</v>
      </c>
      <c r="AR28">
        <v>10.318038377717391</v>
      </c>
      <c r="AS28">
        <v>7.9824434325418805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994.0934614944573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9.0601724181803487</v>
      </c>
      <c r="L29">
        <v>562.42099558008351</v>
      </c>
      <c r="M29">
        <v>27.290814687619854</v>
      </c>
      <c r="N29">
        <v>35.229384375592318</v>
      </c>
      <c r="O29">
        <v>0</v>
      </c>
      <c r="P29">
        <v>41.441232486452954</v>
      </c>
      <c r="Q29">
        <v>6.4791157761772853</v>
      </c>
      <c r="R29">
        <v>12.57776579776568</v>
      </c>
      <c r="S29">
        <v>7.8281531726519349</v>
      </c>
      <c r="T29">
        <v>0</v>
      </c>
      <c r="U29">
        <v>121.21774530799999</v>
      </c>
      <c r="V29">
        <v>3.1110090904341154</v>
      </c>
      <c r="W29">
        <v>13.767714204545454</v>
      </c>
      <c r="X29">
        <v>43.519673310759764</v>
      </c>
      <c r="Y29">
        <v>0</v>
      </c>
      <c r="Z29">
        <v>0</v>
      </c>
      <c r="AA29">
        <v>8.3357366008438802</v>
      </c>
      <c r="AB29">
        <v>11.723921218434434</v>
      </c>
      <c r="AC29">
        <v>5.7432587930913606</v>
      </c>
      <c r="AD29">
        <v>2.7045628486662725</v>
      </c>
      <c r="AE29">
        <v>9.778151562724851</v>
      </c>
      <c r="AF29">
        <v>2.3403821595191796</v>
      </c>
      <c r="AG29">
        <v>12.295033424034015</v>
      </c>
      <c r="AH29">
        <v>11.239249432379573</v>
      </c>
      <c r="AI29">
        <v>9.7036231342417842</v>
      </c>
      <c r="AJ29">
        <v>0</v>
      </c>
      <c r="AK29">
        <v>20.420843166824273</v>
      </c>
      <c r="AL29">
        <v>0</v>
      </c>
      <c r="AM29">
        <v>4.8256357685053164</v>
      </c>
      <c r="AN29">
        <v>0.66584851554682967</v>
      </c>
      <c r="AO29">
        <v>0</v>
      </c>
      <c r="AP29">
        <v>3.8007444739022365E-2</v>
      </c>
      <c r="AQ29">
        <v>0</v>
      </c>
      <c r="AR29">
        <v>10.318038377717391</v>
      </c>
      <c r="AS29">
        <v>7.9824434325418805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1002.0585120880733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9.129928064582101</v>
      </c>
      <c r="L30">
        <v>562.42099558008351</v>
      </c>
      <c r="M30">
        <v>27.290814687619854</v>
      </c>
      <c r="N30">
        <v>35.229384375592318</v>
      </c>
      <c r="O30">
        <v>0</v>
      </c>
      <c r="P30">
        <v>41.441232486452954</v>
      </c>
      <c r="Q30">
        <v>6.4791157761772853</v>
      </c>
      <c r="R30">
        <v>12.57776579776568</v>
      </c>
      <c r="S30">
        <v>7.8281531726519349</v>
      </c>
      <c r="T30">
        <v>0</v>
      </c>
      <c r="U30">
        <v>121.21774530799999</v>
      </c>
      <c r="V30">
        <v>3.1110090904341154</v>
      </c>
      <c r="W30">
        <v>13.767714204545454</v>
      </c>
      <c r="X30">
        <v>43.519673310759764</v>
      </c>
      <c r="Y30">
        <v>0</v>
      </c>
      <c r="Z30">
        <v>0</v>
      </c>
      <c r="AA30">
        <v>8.3357366008438802</v>
      </c>
      <c r="AB30">
        <v>11.723921218434434</v>
      </c>
      <c r="AC30">
        <v>5.7432587930913606</v>
      </c>
      <c r="AD30">
        <v>2.7045628486662725</v>
      </c>
      <c r="AE30">
        <v>9.778151562724851</v>
      </c>
      <c r="AF30">
        <v>2.3403821595191796</v>
      </c>
      <c r="AG30">
        <v>12.295033424034015</v>
      </c>
      <c r="AH30">
        <v>11.239249432379573</v>
      </c>
      <c r="AI30">
        <v>9.7036231342417842</v>
      </c>
      <c r="AJ30">
        <v>0</v>
      </c>
      <c r="AK30">
        <v>20.420843166824273</v>
      </c>
      <c r="AL30">
        <v>0</v>
      </c>
      <c r="AM30">
        <v>4.8256357685053164</v>
      </c>
      <c r="AN30">
        <v>0.66584851554682967</v>
      </c>
      <c r="AO30">
        <v>0</v>
      </c>
      <c r="AP30">
        <v>3.8007444739022365E-2</v>
      </c>
      <c r="AQ30">
        <v>0</v>
      </c>
      <c r="AR30">
        <v>10.318038377717391</v>
      </c>
      <c r="AS30">
        <v>7.9824434325418805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1002.128267734475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9.129928064582101</v>
      </c>
      <c r="L31">
        <v>562.41442713981655</v>
      </c>
      <c r="M31">
        <v>27.290814687619854</v>
      </c>
      <c r="N31">
        <v>35.229384375592318</v>
      </c>
      <c r="O31">
        <v>0</v>
      </c>
      <c r="P31">
        <v>41.441232486452954</v>
      </c>
      <c r="Q31">
        <v>6.4791157761772853</v>
      </c>
      <c r="R31">
        <v>12.57776579776568</v>
      </c>
      <c r="S31">
        <v>6.8936248594377503</v>
      </c>
      <c r="T31">
        <v>0</v>
      </c>
      <c r="U31">
        <v>120.7968019181298</v>
      </c>
      <c r="V31">
        <v>3.1110090904341154</v>
      </c>
      <c r="W31">
        <v>13.767349053895558</v>
      </c>
      <c r="X31">
        <v>43.521522972464268</v>
      </c>
      <c r="Y31">
        <v>0</v>
      </c>
      <c r="Z31">
        <v>0</v>
      </c>
      <c r="AA31">
        <v>8.2026198333333333</v>
      </c>
      <c r="AB31">
        <v>11.723921218434434</v>
      </c>
      <c r="AC31">
        <v>5.7432587930913606</v>
      </c>
      <c r="AD31">
        <v>2.7045628486662725</v>
      </c>
      <c r="AE31">
        <v>9.778151562724851</v>
      </c>
      <c r="AF31">
        <v>2.3403821595191796</v>
      </c>
      <c r="AG31">
        <v>12.295033424034015</v>
      </c>
      <c r="AH31">
        <v>11.239249432379573</v>
      </c>
      <c r="AI31">
        <v>9.7036231342417842</v>
      </c>
      <c r="AJ31">
        <v>0</v>
      </c>
      <c r="AK31">
        <v>20.420843166824273</v>
      </c>
      <c r="AL31">
        <v>0</v>
      </c>
      <c r="AM31">
        <v>4.8256357685053164</v>
      </c>
      <c r="AN31">
        <v>0.66584851554682967</v>
      </c>
      <c r="AO31">
        <v>0</v>
      </c>
      <c r="AP31">
        <v>0</v>
      </c>
      <c r="AQ31">
        <v>0</v>
      </c>
      <c r="AR31">
        <v>10.318038377717391</v>
      </c>
      <c r="AS31">
        <v>7.9824434325418805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1000.5965878899287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5.1699193334330547</v>
      </c>
      <c r="L32">
        <v>494.51335829786615</v>
      </c>
      <c r="M32">
        <v>27.290814687619854</v>
      </c>
      <c r="N32">
        <v>35.229384375592318</v>
      </c>
      <c r="O32">
        <v>0</v>
      </c>
      <c r="P32">
        <v>41.441232486452954</v>
      </c>
      <c r="Q32">
        <v>3.5605914601420681</v>
      </c>
      <c r="R32">
        <v>6.9597419405940579</v>
      </c>
      <c r="S32">
        <v>4.3493746875000001</v>
      </c>
      <c r="T32">
        <v>0</v>
      </c>
      <c r="U32">
        <v>120.7968019181298</v>
      </c>
      <c r="V32">
        <v>3.1110090904341154</v>
      </c>
      <c r="W32">
        <v>13.767349053895558</v>
      </c>
      <c r="X32">
        <v>43.521522972464268</v>
      </c>
      <c r="Y32">
        <v>0</v>
      </c>
      <c r="Z32">
        <v>0</v>
      </c>
      <c r="AA32">
        <v>8.2026198333333333</v>
      </c>
      <c r="AB32">
        <v>11.723921218434434</v>
      </c>
      <c r="AC32">
        <v>5.7432587930913606</v>
      </c>
      <c r="AD32">
        <v>2.7045628486662725</v>
      </c>
      <c r="AE32">
        <v>9.778151562724851</v>
      </c>
      <c r="AF32">
        <v>2.3403821595191796</v>
      </c>
      <c r="AG32">
        <v>12.295033424034015</v>
      </c>
      <c r="AH32">
        <v>11.239249432379573</v>
      </c>
      <c r="AI32">
        <v>9.7036231342417842</v>
      </c>
      <c r="AJ32">
        <v>0</v>
      </c>
      <c r="AK32">
        <v>20.420843166824273</v>
      </c>
      <c r="AL32">
        <v>0</v>
      </c>
      <c r="AM32">
        <v>4.8256357685053164</v>
      </c>
      <c r="AN32">
        <v>0.66584851554682967</v>
      </c>
      <c r="AO32">
        <v>0</v>
      </c>
      <c r="AP32">
        <v>0</v>
      </c>
      <c r="AQ32">
        <v>0</v>
      </c>
      <c r="AR32">
        <v>10.318038377717391</v>
      </c>
      <c r="AS32">
        <v>7.9824434325418805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917.65471197168449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5.1699193334330547</v>
      </c>
      <c r="L33">
        <v>406.17086892732902</v>
      </c>
      <c r="M33">
        <v>27.290814687619854</v>
      </c>
      <c r="N33">
        <v>35.229384375592318</v>
      </c>
      <c r="O33">
        <v>0</v>
      </c>
      <c r="P33">
        <v>41.441232486452954</v>
      </c>
      <c r="Q33">
        <v>3.5605914601420681</v>
      </c>
      <c r="R33">
        <v>6.9597419405940579</v>
      </c>
      <c r="S33">
        <v>4.4307355471698111</v>
      </c>
      <c r="T33">
        <v>0</v>
      </c>
      <c r="U33">
        <v>120.7968019181298</v>
      </c>
      <c r="V33">
        <v>3.1110090904341154</v>
      </c>
      <c r="W33">
        <v>13.767349053895558</v>
      </c>
      <c r="X33">
        <v>43.521522972464268</v>
      </c>
      <c r="Y33">
        <v>0</v>
      </c>
      <c r="Z33">
        <v>0</v>
      </c>
      <c r="AA33">
        <v>8.2026198333333333</v>
      </c>
      <c r="AB33">
        <v>11.723921218434434</v>
      </c>
      <c r="AC33">
        <v>5.7432587930913606</v>
      </c>
      <c r="AD33">
        <v>2.7045628486662725</v>
      </c>
      <c r="AE33">
        <v>9.778151562724851</v>
      </c>
      <c r="AF33">
        <v>2.3403821595191796</v>
      </c>
      <c r="AG33">
        <v>12.295033424034015</v>
      </c>
      <c r="AH33">
        <v>11.239249432379573</v>
      </c>
      <c r="AI33">
        <v>9.7036231342417842</v>
      </c>
      <c r="AJ33">
        <v>0</v>
      </c>
      <c r="AK33">
        <v>20.420843166824273</v>
      </c>
      <c r="AL33">
        <v>0</v>
      </c>
      <c r="AM33">
        <v>4.8256357685053164</v>
      </c>
      <c r="AN33">
        <v>0.66584851554682967</v>
      </c>
      <c r="AO33">
        <v>0</v>
      </c>
      <c r="AP33">
        <v>0</v>
      </c>
      <c r="AQ33">
        <v>0</v>
      </c>
      <c r="AR33">
        <v>10.318038377717391</v>
      </c>
      <c r="AS33">
        <v>7.9824434325418805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829.39358346081713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5.1699193334330547</v>
      </c>
      <c r="L34">
        <v>328.80309561217592</v>
      </c>
      <c r="M34">
        <v>27.290814687619854</v>
      </c>
      <c r="N34">
        <v>35.229384375592318</v>
      </c>
      <c r="O34">
        <v>0</v>
      </c>
      <c r="P34">
        <v>41.441232486452954</v>
      </c>
      <c r="Q34">
        <v>3.5605914601420681</v>
      </c>
      <c r="R34">
        <v>12.576393318151814</v>
      </c>
      <c r="S34">
        <v>4.3502475768245832</v>
      </c>
      <c r="T34">
        <v>0</v>
      </c>
      <c r="U34">
        <v>120.7968019181298</v>
      </c>
      <c r="V34">
        <v>3.1110090904341154</v>
      </c>
      <c r="W34">
        <v>13.767349053895558</v>
      </c>
      <c r="X34">
        <v>43.521522972464268</v>
      </c>
      <c r="Y34">
        <v>0</v>
      </c>
      <c r="Z34">
        <v>0</v>
      </c>
      <c r="AA34">
        <v>8.2026198333333333</v>
      </c>
      <c r="AB34">
        <v>11.723921218434434</v>
      </c>
      <c r="AC34">
        <v>5.7432587930913606</v>
      </c>
      <c r="AD34">
        <v>2.7045628486662725</v>
      </c>
      <c r="AE34">
        <v>14.667227215941171</v>
      </c>
      <c r="AF34">
        <v>2.3403821595191796</v>
      </c>
      <c r="AG34">
        <v>12.295033424034015</v>
      </c>
      <c r="AH34">
        <v>11.239249432379573</v>
      </c>
      <c r="AI34">
        <v>9.7036231342417842</v>
      </c>
      <c r="AJ34">
        <v>0</v>
      </c>
      <c r="AK34">
        <v>20.420843166824273</v>
      </c>
      <c r="AL34">
        <v>0</v>
      </c>
      <c r="AM34">
        <v>4.8256357685053164</v>
      </c>
      <c r="AN34">
        <v>0.66584851554682967</v>
      </c>
      <c r="AO34">
        <v>0</v>
      </c>
      <c r="AP34">
        <v>0</v>
      </c>
      <c r="AQ34">
        <v>0</v>
      </c>
      <c r="AR34">
        <v>10.318038377717391</v>
      </c>
      <c r="AS34">
        <v>7.9824434325418805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762.45104920609299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5.1798001219320371</v>
      </c>
      <c r="L35">
        <v>308.49401660182781</v>
      </c>
      <c r="M35">
        <v>27.294832612829499</v>
      </c>
      <c r="N35">
        <v>35.230073186558045</v>
      </c>
      <c r="O35">
        <v>0</v>
      </c>
      <c r="P35">
        <v>41.439865271769818</v>
      </c>
      <c r="Q35">
        <v>6.4796142758178323</v>
      </c>
      <c r="R35">
        <v>12.576393318151814</v>
      </c>
      <c r="S35">
        <v>7.8293391643979069</v>
      </c>
      <c r="T35">
        <v>0</v>
      </c>
      <c r="U35">
        <v>120.7968019181298</v>
      </c>
      <c r="V35">
        <v>3.1110090904341154</v>
      </c>
      <c r="W35">
        <v>13.767349053895558</v>
      </c>
      <c r="X35">
        <v>43.521522972464268</v>
      </c>
      <c r="Y35">
        <v>0</v>
      </c>
      <c r="Z35">
        <v>0</v>
      </c>
      <c r="AA35">
        <v>8.2026198333333333</v>
      </c>
      <c r="AB35">
        <v>11.723921218434434</v>
      </c>
      <c r="AC35">
        <v>5.7432587930913606</v>
      </c>
      <c r="AD35">
        <v>2.7045628486662725</v>
      </c>
      <c r="AE35">
        <v>14.667227215941171</v>
      </c>
      <c r="AF35">
        <v>2.3403821595191796</v>
      </c>
      <c r="AG35">
        <v>12.295033424034015</v>
      </c>
      <c r="AH35">
        <v>11.239249432379573</v>
      </c>
      <c r="AI35">
        <v>1.8887463976661922</v>
      </c>
      <c r="AJ35">
        <v>0</v>
      </c>
      <c r="AK35">
        <v>20.420843166824273</v>
      </c>
      <c r="AL35">
        <v>0</v>
      </c>
      <c r="AM35">
        <v>4.8256357685053164</v>
      </c>
      <c r="AN35">
        <v>0.66584851554682967</v>
      </c>
      <c r="AO35">
        <v>0</v>
      </c>
      <c r="AP35">
        <v>0</v>
      </c>
      <c r="AQ35">
        <v>0</v>
      </c>
      <c r="AR35">
        <v>10.318038377717391</v>
      </c>
      <c r="AS35">
        <v>7.9824434325418805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740.73842817240961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5.1798001219320371</v>
      </c>
      <c r="L36">
        <v>308.49401660182781</v>
      </c>
      <c r="M36">
        <v>27.294832612829499</v>
      </c>
      <c r="N36">
        <v>35.230073186558045</v>
      </c>
      <c r="O36">
        <v>0</v>
      </c>
      <c r="P36">
        <v>41.439865271769818</v>
      </c>
      <c r="Q36">
        <v>6.4796142758178323</v>
      </c>
      <c r="R36">
        <v>12.576393318151814</v>
      </c>
      <c r="S36">
        <v>7.8293391643979069</v>
      </c>
      <c r="T36">
        <v>0</v>
      </c>
      <c r="U36">
        <v>120.7968019181298</v>
      </c>
      <c r="V36">
        <v>2.8698361814159297</v>
      </c>
      <c r="W36">
        <v>13.767349053895558</v>
      </c>
      <c r="X36">
        <v>43.521522972464268</v>
      </c>
      <c r="Y36">
        <v>0</v>
      </c>
      <c r="Z36">
        <v>0</v>
      </c>
      <c r="AA36">
        <v>8.2026198333333333</v>
      </c>
      <c r="AB36">
        <v>11.723921218434434</v>
      </c>
      <c r="AC36">
        <v>5.7432587930913606</v>
      </c>
      <c r="AD36">
        <v>2.7045628486662725</v>
      </c>
      <c r="AE36">
        <v>14.667227215941171</v>
      </c>
      <c r="AF36">
        <v>2.3403821595191796</v>
      </c>
      <c r="AG36">
        <v>12.295033424034015</v>
      </c>
      <c r="AH36">
        <v>6.687353387496179</v>
      </c>
      <c r="AI36">
        <v>0.94437319883309612</v>
      </c>
      <c r="AJ36">
        <v>0</v>
      </c>
      <c r="AK36">
        <v>20.420843166824273</v>
      </c>
      <c r="AL36">
        <v>0</v>
      </c>
      <c r="AM36">
        <v>4.8256357685053164</v>
      </c>
      <c r="AN36">
        <v>0.66584851554682967</v>
      </c>
      <c r="AO36">
        <v>0</v>
      </c>
      <c r="AP36">
        <v>0</v>
      </c>
      <c r="AQ36">
        <v>0</v>
      </c>
      <c r="AR36">
        <v>10.318038377717391</v>
      </c>
      <c r="AS36">
        <v>7.9824434325418805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735.000986019675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5.1798001219320371</v>
      </c>
      <c r="L37">
        <v>308.49401660182781</v>
      </c>
      <c r="M37">
        <v>27.294832612829499</v>
      </c>
      <c r="N37">
        <v>35.230073186558045</v>
      </c>
      <c r="O37">
        <v>0</v>
      </c>
      <c r="P37">
        <v>41.439865271769818</v>
      </c>
      <c r="Q37">
        <v>6.4796142758178323</v>
      </c>
      <c r="R37">
        <v>12.576393318151814</v>
      </c>
      <c r="S37">
        <v>7.8293391643979069</v>
      </c>
      <c r="T37">
        <v>0</v>
      </c>
      <c r="U37">
        <v>120.7968019181298</v>
      </c>
      <c r="V37">
        <v>2.8698361814159297</v>
      </c>
      <c r="W37">
        <v>13.767349053895558</v>
      </c>
      <c r="X37">
        <v>43.521522972464268</v>
      </c>
      <c r="Y37">
        <v>0</v>
      </c>
      <c r="Z37">
        <v>0</v>
      </c>
      <c r="AA37">
        <v>8.2026198333333333</v>
      </c>
      <c r="AB37">
        <v>11.723921218434434</v>
      </c>
      <c r="AC37">
        <v>5.7432587930913606</v>
      </c>
      <c r="AD37">
        <v>2.7045628486662725</v>
      </c>
      <c r="AE37">
        <v>14.667227215941171</v>
      </c>
      <c r="AF37">
        <v>2.3403821595191796</v>
      </c>
      <c r="AG37">
        <v>12.295033424034015</v>
      </c>
      <c r="AH37">
        <v>6.687353387496179</v>
      </c>
      <c r="AI37">
        <v>0</v>
      </c>
      <c r="AJ37">
        <v>0</v>
      </c>
      <c r="AK37">
        <v>20.420843166824273</v>
      </c>
      <c r="AL37">
        <v>0</v>
      </c>
      <c r="AM37">
        <v>4.8256357685053164</v>
      </c>
      <c r="AN37">
        <v>0.66584851554682967</v>
      </c>
      <c r="AO37">
        <v>0</v>
      </c>
      <c r="AP37">
        <v>0</v>
      </c>
      <c r="AQ37">
        <v>0</v>
      </c>
      <c r="AR37">
        <v>12.119600551358696</v>
      </c>
      <c r="AS37">
        <v>7.9824434325418805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735.85817499448319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5.1798001219320371</v>
      </c>
      <c r="L38">
        <v>308.49401660182781</v>
      </c>
      <c r="M38">
        <v>27.294832612829499</v>
      </c>
      <c r="N38">
        <v>35.230073186558045</v>
      </c>
      <c r="O38">
        <v>0</v>
      </c>
      <c r="P38">
        <v>41.439865271769818</v>
      </c>
      <c r="Q38">
        <v>6.4796142758178323</v>
      </c>
      <c r="R38">
        <v>12.576393318151814</v>
      </c>
      <c r="S38">
        <v>7.8293391643979069</v>
      </c>
      <c r="T38">
        <v>0</v>
      </c>
      <c r="U38">
        <v>120.7968019181298</v>
      </c>
      <c r="V38">
        <v>3.1110090904341154</v>
      </c>
      <c r="W38">
        <v>13.767349053895558</v>
      </c>
      <c r="X38">
        <v>43.521522972464268</v>
      </c>
      <c r="Y38">
        <v>0</v>
      </c>
      <c r="Z38">
        <v>0</v>
      </c>
      <c r="AA38">
        <v>8.2026198333333333</v>
      </c>
      <c r="AB38">
        <v>11.723921218434434</v>
      </c>
      <c r="AC38">
        <v>5.7432587930913606</v>
      </c>
      <c r="AD38">
        <v>0</v>
      </c>
      <c r="AE38">
        <v>14.667227215941171</v>
      </c>
      <c r="AF38">
        <v>2.3403821595191796</v>
      </c>
      <c r="AG38">
        <v>12.295033424034015</v>
      </c>
      <c r="AH38">
        <v>6.687353387496179</v>
      </c>
      <c r="AI38">
        <v>0</v>
      </c>
      <c r="AJ38">
        <v>0</v>
      </c>
      <c r="AK38">
        <v>20.420843166824273</v>
      </c>
      <c r="AL38">
        <v>0</v>
      </c>
      <c r="AM38">
        <v>4.8256357685053164</v>
      </c>
      <c r="AN38">
        <v>0.66584851554682967</v>
      </c>
      <c r="AO38">
        <v>0</v>
      </c>
      <c r="AP38">
        <v>0</v>
      </c>
      <c r="AQ38">
        <v>0</v>
      </c>
      <c r="AR38">
        <v>12.119600551358696</v>
      </c>
      <c r="AS38">
        <v>7.9824434325418805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733.3947850548351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5.1798001219320371</v>
      </c>
      <c r="L39">
        <v>308.49401660182781</v>
      </c>
      <c r="M39">
        <v>27.294832612829499</v>
      </c>
      <c r="N39">
        <v>35.230073186558045</v>
      </c>
      <c r="O39">
        <v>0</v>
      </c>
      <c r="P39">
        <v>41.439865271769818</v>
      </c>
      <c r="Q39">
        <v>3.5605914601420681</v>
      </c>
      <c r="R39">
        <v>6.7680668595345033</v>
      </c>
      <c r="S39">
        <v>4.3502475768245832</v>
      </c>
      <c r="T39">
        <v>0</v>
      </c>
      <c r="U39">
        <v>120.7968019181298</v>
      </c>
      <c r="V39">
        <v>2.8698361814159297</v>
      </c>
      <c r="W39">
        <v>12.136369833079502</v>
      </c>
      <c r="X39">
        <v>38.89546919475125</v>
      </c>
      <c r="Y39">
        <v>0</v>
      </c>
      <c r="Z39">
        <v>0</v>
      </c>
      <c r="AA39">
        <v>8.2026198333333333</v>
      </c>
      <c r="AB39">
        <v>11.723921218434434</v>
      </c>
      <c r="AC39">
        <v>2.871629268543594</v>
      </c>
      <c r="AD39">
        <v>0</v>
      </c>
      <c r="AE39">
        <v>14.667227215941171</v>
      </c>
      <c r="AF39">
        <v>2.3403821595191796</v>
      </c>
      <c r="AG39">
        <v>12.295033424034015</v>
      </c>
      <c r="AH39">
        <v>0</v>
      </c>
      <c r="AI39">
        <v>0</v>
      </c>
      <c r="AJ39">
        <v>0</v>
      </c>
      <c r="AK39">
        <v>20.420843166824273</v>
      </c>
      <c r="AL39">
        <v>0</v>
      </c>
      <c r="AM39">
        <v>4.8256357685053164</v>
      </c>
      <c r="AN39">
        <v>0.66584851554682967</v>
      </c>
      <c r="AO39">
        <v>0</v>
      </c>
      <c r="AP39">
        <v>0</v>
      </c>
      <c r="AQ39">
        <v>0</v>
      </c>
      <c r="AR39">
        <v>12.119600551358696</v>
      </c>
      <c r="AS39">
        <v>7.9824434325418805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705.13115537337762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5.1798001219320371</v>
      </c>
      <c r="L40">
        <v>308.49401660182781</v>
      </c>
      <c r="M40">
        <v>27.294832612829499</v>
      </c>
      <c r="N40">
        <v>35.230073186558045</v>
      </c>
      <c r="O40">
        <v>0</v>
      </c>
      <c r="P40">
        <v>41.439865271769818</v>
      </c>
      <c r="Q40">
        <v>3.5605914601420681</v>
      </c>
      <c r="R40">
        <v>6.7680668595345033</v>
      </c>
      <c r="S40">
        <v>4.3502475768245832</v>
      </c>
      <c r="T40">
        <v>0</v>
      </c>
      <c r="U40">
        <v>120.7968019181298</v>
      </c>
      <c r="V40">
        <v>2.8698361814159297</v>
      </c>
      <c r="W40">
        <v>12.136369833079502</v>
      </c>
      <c r="X40">
        <v>38.89546919475125</v>
      </c>
      <c r="Y40">
        <v>0</v>
      </c>
      <c r="Z40">
        <v>0</v>
      </c>
      <c r="AA40">
        <v>8.2026198333333333</v>
      </c>
      <c r="AB40">
        <v>11.723921218434434</v>
      </c>
      <c r="AC40">
        <v>2.871629268543594</v>
      </c>
      <c r="AD40">
        <v>0</v>
      </c>
      <c r="AE40">
        <v>14.667227215941171</v>
      </c>
      <c r="AF40">
        <v>2.3403821595191796</v>
      </c>
      <c r="AG40">
        <v>12.295033424034015</v>
      </c>
      <c r="AH40">
        <v>0</v>
      </c>
      <c r="AI40">
        <v>0</v>
      </c>
      <c r="AJ40">
        <v>0</v>
      </c>
      <c r="AK40">
        <v>20.420843166824273</v>
      </c>
      <c r="AL40">
        <v>0</v>
      </c>
      <c r="AM40">
        <v>4.8256357685053164</v>
      </c>
      <c r="AN40">
        <v>0.66584851554682967</v>
      </c>
      <c r="AO40">
        <v>0</v>
      </c>
      <c r="AP40">
        <v>0</v>
      </c>
      <c r="AQ40">
        <v>0</v>
      </c>
      <c r="AR40">
        <v>10.318038377717391</v>
      </c>
      <c r="AS40">
        <v>7.9824434325418805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703.32959319973634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5.1798001219320371</v>
      </c>
      <c r="L41">
        <v>308.49401660182781</v>
      </c>
      <c r="M41">
        <v>27.294832612829499</v>
      </c>
      <c r="N41">
        <v>35.230073186558045</v>
      </c>
      <c r="O41">
        <v>0</v>
      </c>
      <c r="P41">
        <v>41.439865271769818</v>
      </c>
      <c r="Q41">
        <v>3.5605914601420681</v>
      </c>
      <c r="R41">
        <v>6.7680668595345033</v>
      </c>
      <c r="S41">
        <v>4.3502475768245832</v>
      </c>
      <c r="T41">
        <v>0</v>
      </c>
      <c r="U41">
        <v>120.7968019181298</v>
      </c>
      <c r="V41">
        <v>2.8698361814159297</v>
      </c>
      <c r="W41">
        <v>12.136369833079502</v>
      </c>
      <c r="X41">
        <v>38.89546919475125</v>
      </c>
      <c r="Y41">
        <v>0</v>
      </c>
      <c r="Z41">
        <v>0</v>
      </c>
      <c r="AA41">
        <v>8.2026198333333333</v>
      </c>
      <c r="AB41">
        <v>11.723921218434434</v>
      </c>
      <c r="AC41">
        <v>2.871629268543594</v>
      </c>
      <c r="AD41">
        <v>0</v>
      </c>
      <c r="AE41">
        <v>14.667227215941171</v>
      </c>
      <c r="AF41">
        <v>2.3403821595191796</v>
      </c>
      <c r="AG41">
        <v>12.295033424034015</v>
      </c>
      <c r="AH41">
        <v>0</v>
      </c>
      <c r="AI41">
        <v>0</v>
      </c>
      <c r="AJ41">
        <v>0</v>
      </c>
      <c r="AK41">
        <v>20.420843166824273</v>
      </c>
      <c r="AL41">
        <v>0</v>
      </c>
      <c r="AM41">
        <v>4.8256357685053164</v>
      </c>
      <c r="AN41">
        <v>0.66584851554682967</v>
      </c>
      <c r="AO41">
        <v>0</v>
      </c>
      <c r="AP41">
        <v>0</v>
      </c>
      <c r="AQ41">
        <v>0</v>
      </c>
      <c r="AR41">
        <v>10.318038377717391</v>
      </c>
      <c r="AS41">
        <v>7.9824434325418805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703.32959319973634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5.1798001219320371</v>
      </c>
      <c r="L42">
        <v>308.49401660182781</v>
      </c>
      <c r="M42">
        <v>27.294832612829499</v>
      </c>
      <c r="N42">
        <v>35.230073186558045</v>
      </c>
      <c r="O42">
        <v>0</v>
      </c>
      <c r="P42">
        <v>41.439865271769818</v>
      </c>
      <c r="Q42">
        <v>3.5605914601420681</v>
      </c>
      <c r="R42">
        <v>6.7680668595345033</v>
      </c>
      <c r="S42">
        <v>4.3502475768245832</v>
      </c>
      <c r="T42">
        <v>0</v>
      </c>
      <c r="U42">
        <v>120.7968019181298</v>
      </c>
      <c r="V42">
        <v>2.8698361814159297</v>
      </c>
      <c r="W42">
        <v>12.136369833079502</v>
      </c>
      <c r="X42">
        <v>38.89546919475125</v>
      </c>
      <c r="Y42">
        <v>0</v>
      </c>
      <c r="Z42">
        <v>0</v>
      </c>
      <c r="AA42">
        <v>8.2026198333333333</v>
      </c>
      <c r="AB42">
        <v>11.723921218434434</v>
      </c>
      <c r="AC42">
        <v>2.871629268543594</v>
      </c>
      <c r="AD42">
        <v>0</v>
      </c>
      <c r="AE42">
        <v>14.667227215941171</v>
      </c>
      <c r="AF42">
        <v>2.3403821595191796</v>
      </c>
      <c r="AG42">
        <v>12.295033424034015</v>
      </c>
      <c r="AH42">
        <v>0</v>
      </c>
      <c r="AI42">
        <v>0</v>
      </c>
      <c r="AJ42">
        <v>0</v>
      </c>
      <c r="AK42">
        <v>20.420843166824273</v>
      </c>
      <c r="AL42">
        <v>0</v>
      </c>
      <c r="AM42">
        <v>4.8256357685053164</v>
      </c>
      <c r="AN42">
        <v>0.66584851554682967</v>
      </c>
      <c r="AO42">
        <v>0</v>
      </c>
      <c r="AP42">
        <v>0</v>
      </c>
      <c r="AQ42">
        <v>0</v>
      </c>
      <c r="AR42">
        <v>10.318038377717391</v>
      </c>
      <c r="AS42">
        <v>7.9824434325418805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703.32959319973634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5.1798001219320371</v>
      </c>
      <c r="L43">
        <v>308.49401660182781</v>
      </c>
      <c r="M43">
        <v>27.294832612829499</v>
      </c>
      <c r="N43">
        <v>35.230073186558045</v>
      </c>
      <c r="O43">
        <v>0</v>
      </c>
      <c r="P43">
        <v>41.439865271769818</v>
      </c>
      <c r="Q43">
        <v>3.5605914601420681</v>
      </c>
      <c r="R43">
        <v>6.7680668595345033</v>
      </c>
      <c r="S43">
        <v>4.3502475768245832</v>
      </c>
      <c r="T43">
        <v>0</v>
      </c>
      <c r="U43">
        <v>120.7968019181298</v>
      </c>
      <c r="V43">
        <v>2.8698361814159297</v>
      </c>
      <c r="W43">
        <v>12.136369833079502</v>
      </c>
      <c r="X43">
        <v>38.89546919475125</v>
      </c>
      <c r="Y43">
        <v>0</v>
      </c>
      <c r="Z43">
        <v>0</v>
      </c>
      <c r="AA43">
        <v>0</v>
      </c>
      <c r="AB43">
        <v>7.8159474789562884</v>
      </c>
      <c r="AC43">
        <v>2.871629268543594</v>
      </c>
      <c r="AD43">
        <v>0</v>
      </c>
      <c r="AE43">
        <v>14.667227215941171</v>
      </c>
      <c r="AF43">
        <v>2.3403821595191796</v>
      </c>
      <c r="AG43">
        <v>12.295033424034015</v>
      </c>
      <c r="AH43">
        <v>0</v>
      </c>
      <c r="AI43">
        <v>0</v>
      </c>
      <c r="AJ43">
        <v>0</v>
      </c>
      <c r="AK43">
        <v>20.420843166824273</v>
      </c>
      <c r="AL43">
        <v>0</v>
      </c>
      <c r="AM43">
        <v>4.8256357685053164</v>
      </c>
      <c r="AN43">
        <v>0.66584851554682967</v>
      </c>
      <c r="AO43">
        <v>0</v>
      </c>
      <c r="AP43">
        <v>0</v>
      </c>
      <c r="AQ43">
        <v>0</v>
      </c>
      <c r="AR43">
        <v>10.318038377717391</v>
      </c>
      <c r="AS43">
        <v>7.9824434325418805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691.21899962692498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5.1798001219320371</v>
      </c>
      <c r="L44">
        <v>308.49401660182781</v>
      </c>
      <c r="M44">
        <v>27.294832612829499</v>
      </c>
      <c r="N44">
        <v>35.230073186558045</v>
      </c>
      <c r="O44">
        <v>0</v>
      </c>
      <c r="P44">
        <v>41.439865271769818</v>
      </c>
      <c r="Q44">
        <v>3.5605914601420681</v>
      </c>
      <c r="R44">
        <v>6.8190126474878445</v>
      </c>
      <c r="S44">
        <v>4.3502475768245832</v>
      </c>
      <c r="T44">
        <v>0</v>
      </c>
      <c r="U44">
        <v>120.7968019181298</v>
      </c>
      <c r="V44">
        <v>2.9082746495633192</v>
      </c>
      <c r="W44">
        <v>12.136369833079502</v>
      </c>
      <c r="X44">
        <v>38.89546919475125</v>
      </c>
      <c r="Y44">
        <v>0</v>
      </c>
      <c r="Z44">
        <v>0</v>
      </c>
      <c r="AA44">
        <v>0</v>
      </c>
      <c r="AB44">
        <v>7.8159474789562884</v>
      </c>
      <c r="AC44">
        <v>2.871629268543594</v>
      </c>
      <c r="AD44">
        <v>0</v>
      </c>
      <c r="AE44">
        <v>14.667227215941171</v>
      </c>
      <c r="AF44">
        <v>2.3403821595191796</v>
      </c>
      <c r="AG44">
        <v>12.295033424034015</v>
      </c>
      <c r="AH44">
        <v>0</v>
      </c>
      <c r="AI44">
        <v>0</v>
      </c>
      <c r="AJ44">
        <v>0</v>
      </c>
      <c r="AK44">
        <v>20.420843166824273</v>
      </c>
      <c r="AL44">
        <v>0</v>
      </c>
      <c r="AM44">
        <v>4.8256357685053164</v>
      </c>
      <c r="AN44">
        <v>0.66584851554682967</v>
      </c>
      <c r="AO44">
        <v>0</v>
      </c>
      <c r="AP44">
        <v>0</v>
      </c>
      <c r="AQ44">
        <v>0</v>
      </c>
      <c r="AR44">
        <v>10.318038377717391</v>
      </c>
      <c r="AS44">
        <v>7.9824434325418805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691.30838388302561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5.1798001219320371</v>
      </c>
      <c r="L45">
        <v>308.49401660182781</v>
      </c>
      <c r="M45">
        <v>27.294832612829499</v>
      </c>
      <c r="N45">
        <v>35.230073186558045</v>
      </c>
      <c r="O45">
        <v>0</v>
      </c>
      <c r="P45">
        <v>41.439865271769818</v>
      </c>
      <c r="Q45">
        <v>3.5605914601420681</v>
      </c>
      <c r="R45">
        <v>6.8190126474878445</v>
      </c>
      <c r="S45">
        <v>4.3502475768245832</v>
      </c>
      <c r="T45">
        <v>0</v>
      </c>
      <c r="U45">
        <v>120.7968019181298</v>
      </c>
      <c r="V45">
        <v>2.98</v>
      </c>
      <c r="W45">
        <v>12.136369833079502</v>
      </c>
      <c r="X45">
        <v>38.89546919475125</v>
      </c>
      <c r="Y45">
        <v>0</v>
      </c>
      <c r="Z45">
        <v>0</v>
      </c>
      <c r="AA45">
        <v>0</v>
      </c>
      <c r="AB45">
        <v>3.9079737394781442</v>
      </c>
      <c r="AC45">
        <v>2.871629268543594</v>
      </c>
      <c r="AD45">
        <v>0</v>
      </c>
      <c r="AE45">
        <v>14.667227215941171</v>
      </c>
      <c r="AF45">
        <v>2.3403821595191796</v>
      </c>
      <c r="AG45">
        <v>12.295033424034015</v>
      </c>
      <c r="AH45">
        <v>0</v>
      </c>
      <c r="AI45">
        <v>0</v>
      </c>
      <c r="AJ45">
        <v>0</v>
      </c>
      <c r="AK45">
        <v>20.420843166824273</v>
      </c>
      <c r="AL45">
        <v>0</v>
      </c>
      <c r="AM45">
        <v>4.8256357685053164</v>
      </c>
      <c r="AN45">
        <v>0.66584851554682967</v>
      </c>
      <c r="AO45">
        <v>0</v>
      </c>
      <c r="AP45">
        <v>0</v>
      </c>
      <c r="AQ45">
        <v>0</v>
      </c>
      <c r="AR45">
        <v>10.318038377717391</v>
      </c>
      <c r="AS45">
        <v>7.9824434325418805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687.47213549398418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5.1798001219320371</v>
      </c>
      <c r="L46">
        <v>308.49401660182781</v>
      </c>
      <c r="M46">
        <v>27.294832612829499</v>
      </c>
      <c r="N46">
        <v>35.230073186558045</v>
      </c>
      <c r="O46">
        <v>0</v>
      </c>
      <c r="P46">
        <v>41.439865271769818</v>
      </c>
      <c r="Q46">
        <v>3.5605914601420681</v>
      </c>
      <c r="R46">
        <v>6.8190126474878445</v>
      </c>
      <c r="S46">
        <v>4.3502475768245832</v>
      </c>
      <c r="T46">
        <v>0</v>
      </c>
      <c r="U46">
        <v>120.7968019181298</v>
      </c>
      <c r="V46">
        <v>3.1110090904341154</v>
      </c>
      <c r="W46">
        <v>12.136369833079502</v>
      </c>
      <c r="X46">
        <v>38.89546919475125</v>
      </c>
      <c r="Y46">
        <v>0</v>
      </c>
      <c r="Z46">
        <v>0</v>
      </c>
      <c r="AA46">
        <v>0</v>
      </c>
      <c r="AB46">
        <v>3.9079737394781442</v>
      </c>
      <c r="AC46">
        <v>2.871629268543594</v>
      </c>
      <c r="AD46">
        <v>0</v>
      </c>
      <c r="AE46">
        <v>14.667227215941171</v>
      </c>
      <c r="AF46">
        <v>2.3403821595191796</v>
      </c>
      <c r="AG46">
        <v>12.295033424034015</v>
      </c>
      <c r="AH46">
        <v>0</v>
      </c>
      <c r="AI46">
        <v>0</v>
      </c>
      <c r="AJ46">
        <v>0</v>
      </c>
      <c r="AK46">
        <v>20.420843166824273</v>
      </c>
      <c r="AL46">
        <v>0</v>
      </c>
      <c r="AM46">
        <v>4.8256357685053164</v>
      </c>
      <c r="AN46">
        <v>0.66584851554682967</v>
      </c>
      <c r="AO46">
        <v>0</v>
      </c>
      <c r="AP46">
        <v>0</v>
      </c>
      <c r="AQ46">
        <v>0</v>
      </c>
      <c r="AR46">
        <v>10.318038377717391</v>
      </c>
      <c r="AS46">
        <v>7.9824434325418805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687.60314458441826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5.1798001219320371</v>
      </c>
      <c r="L47">
        <v>315.16849990041493</v>
      </c>
      <c r="M47">
        <v>27.294832612829499</v>
      </c>
      <c r="N47">
        <v>35.230073186558045</v>
      </c>
      <c r="O47">
        <v>0</v>
      </c>
      <c r="P47">
        <v>41.439865271769818</v>
      </c>
      <c r="Q47">
        <v>3.5605914601420681</v>
      </c>
      <c r="R47">
        <v>6.7680668595345033</v>
      </c>
      <c r="S47">
        <v>4.3502475768245832</v>
      </c>
      <c r="T47">
        <v>0</v>
      </c>
      <c r="U47">
        <v>120.7968019181298</v>
      </c>
      <c r="V47">
        <v>3.1123481340540535</v>
      </c>
      <c r="W47">
        <v>13.767349053895558</v>
      </c>
      <c r="X47">
        <v>43.521522972464268</v>
      </c>
      <c r="Y47">
        <v>0</v>
      </c>
      <c r="Z47">
        <v>0</v>
      </c>
      <c r="AA47">
        <v>0</v>
      </c>
      <c r="AB47">
        <v>3.9079737394781442</v>
      </c>
      <c r="AC47">
        <v>2.871629268543594</v>
      </c>
      <c r="AD47">
        <v>0</v>
      </c>
      <c r="AE47">
        <v>9.778151562724851</v>
      </c>
      <c r="AF47">
        <v>2.3403821595191796</v>
      </c>
      <c r="AG47">
        <v>12.295033424034015</v>
      </c>
      <c r="AH47">
        <v>0</v>
      </c>
      <c r="AI47">
        <v>0</v>
      </c>
      <c r="AJ47">
        <v>0</v>
      </c>
      <c r="AK47">
        <v>20.420843166824273</v>
      </c>
      <c r="AL47">
        <v>0</v>
      </c>
      <c r="AM47">
        <v>4.8256357685053164</v>
      </c>
      <c r="AN47">
        <v>0.66584851554682967</v>
      </c>
      <c r="AO47">
        <v>0</v>
      </c>
      <c r="AP47">
        <v>0</v>
      </c>
      <c r="AQ47">
        <v>0</v>
      </c>
      <c r="AR47">
        <v>12.119600551358696</v>
      </c>
      <c r="AS47">
        <v>7.9824434325418805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697.39754065762611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5.1798001219320371</v>
      </c>
      <c r="L48">
        <v>315.16849990041493</v>
      </c>
      <c r="M48">
        <v>27.294832612829499</v>
      </c>
      <c r="N48">
        <v>35.230073186558045</v>
      </c>
      <c r="O48">
        <v>0</v>
      </c>
      <c r="P48">
        <v>41.439865271769818</v>
      </c>
      <c r="Q48">
        <v>3.5605914601420681</v>
      </c>
      <c r="R48">
        <v>6.7680668595345033</v>
      </c>
      <c r="S48">
        <v>4.3502475768245832</v>
      </c>
      <c r="T48">
        <v>0</v>
      </c>
      <c r="U48">
        <v>120.7968019181298</v>
      </c>
      <c r="V48">
        <v>3.1123481340540535</v>
      </c>
      <c r="W48">
        <v>12.136369833079502</v>
      </c>
      <c r="X48">
        <v>38.89546919475125</v>
      </c>
      <c r="Y48">
        <v>0</v>
      </c>
      <c r="Z48">
        <v>0</v>
      </c>
      <c r="AA48">
        <v>0</v>
      </c>
      <c r="AB48">
        <v>3.9079737394781442</v>
      </c>
      <c r="AC48">
        <v>2.871629268543594</v>
      </c>
      <c r="AD48">
        <v>0</v>
      </c>
      <c r="AE48">
        <v>9.778151562724851</v>
      </c>
      <c r="AF48">
        <v>2.3403821595191796</v>
      </c>
      <c r="AG48">
        <v>12.295033424034015</v>
      </c>
      <c r="AH48">
        <v>0</v>
      </c>
      <c r="AI48">
        <v>0</v>
      </c>
      <c r="AJ48">
        <v>0</v>
      </c>
      <c r="AK48">
        <v>20.420843166824273</v>
      </c>
      <c r="AL48">
        <v>0</v>
      </c>
      <c r="AM48">
        <v>4.8256357685053164</v>
      </c>
      <c r="AN48">
        <v>0.66584851554682967</v>
      </c>
      <c r="AO48">
        <v>0</v>
      </c>
      <c r="AP48">
        <v>0</v>
      </c>
      <c r="AQ48">
        <v>0</v>
      </c>
      <c r="AR48">
        <v>12.119600551358696</v>
      </c>
      <c r="AS48">
        <v>7.9824434325418805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691.14050765909701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5.1798001219320371</v>
      </c>
      <c r="L49">
        <v>315.16849990041493</v>
      </c>
      <c r="M49">
        <v>27.294832612829499</v>
      </c>
      <c r="N49">
        <v>35.230073186558045</v>
      </c>
      <c r="O49">
        <v>0</v>
      </c>
      <c r="P49">
        <v>41.439865271769818</v>
      </c>
      <c r="Q49">
        <v>3.5605914601420681</v>
      </c>
      <c r="R49">
        <v>6.7680668595345033</v>
      </c>
      <c r="S49">
        <v>4.3502475768245832</v>
      </c>
      <c r="T49">
        <v>0</v>
      </c>
      <c r="U49">
        <v>120.7968019181298</v>
      </c>
      <c r="V49">
        <v>3.1123481340540535</v>
      </c>
      <c r="W49">
        <v>12.136369833079502</v>
      </c>
      <c r="X49">
        <v>38.89546919475125</v>
      </c>
      <c r="Y49">
        <v>0</v>
      </c>
      <c r="Z49">
        <v>0</v>
      </c>
      <c r="AA49">
        <v>0</v>
      </c>
      <c r="AB49">
        <v>3.9079737394781442</v>
      </c>
      <c r="AC49">
        <v>2.871629268543594</v>
      </c>
      <c r="AD49">
        <v>0</v>
      </c>
      <c r="AE49">
        <v>9.778151562724851</v>
      </c>
      <c r="AF49">
        <v>2.3403821595191796</v>
      </c>
      <c r="AG49">
        <v>12.295033424034015</v>
      </c>
      <c r="AH49">
        <v>0</v>
      </c>
      <c r="AI49">
        <v>0</v>
      </c>
      <c r="AJ49">
        <v>0</v>
      </c>
      <c r="AK49">
        <v>20.420843166824273</v>
      </c>
      <c r="AL49">
        <v>0</v>
      </c>
      <c r="AM49">
        <v>4.8256357685053164</v>
      </c>
      <c r="AN49">
        <v>0.66584851554682967</v>
      </c>
      <c r="AO49">
        <v>0</v>
      </c>
      <c r="AP49">
        <v>0.22804374805302402</v>
      </c>
      <c r="AQ49">
        <v>0</v>
      </c>
      <c r="AR49">
        <v>12.119600551358696</v>
      </c>
      <c r="AS49">
        <v>7.9824434325418805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691.36855140714999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5.1798001219320371</v>
      </c>
      <c r="L50">
        <v>315.16849990041493</v>
      </c>
      <c r="M50">
        <v>27.294832612829499</v>
      </c>
      <c r="N50">
        <v>35.230073186558045</v>
      </c>
      <c r="O50">
        <v>0</v>
      </c>
      <c r="P50">
        <v>41.439865271769818</v>
      </c>
      <c r="Q50">
        <v>3.5605914601420681</v>
      </c>
      <c r="R50">
        <v>6.7680668595345033</v>
      </c>
      <c r="S50">
        <v>4.3502475768245832</v>
      </c>
      <c r="T50">
        <v>0</v>
      </c>
      <c r="U50">
        <v>120.7968019181298</v>
      </c>
      <c r="V50">
        <v>3.1123481340540535</v>
      </c>
      <c r="W50">
        <v>12.136369833079502</v>
      </c>
      <c r="X50">
        <v>38.89546919475125</v>
      </c>
      <c r="Y50">
        <v>0</v>
      </c>
      <c r="Z50">
        <v>0</v>
      </c>
      <c r="AA50">
        <v>0</v>
      </c>
      <c r="AB50">
        <v>3.9079737394781442</v>
      </c>
      <c r="AC50">
        <v>2.871629268543594</v>
      </c>
      <c r="AD50">
        <v>0</v>
      </c>
      <c r="AE50">
        <v>9.778151562724851</v>
      </c>
      <c r="AF50">
        <v>2.3403821595191796</v>
      </c>
      <c r="AG50">
        <v>12.295033424034015</v>
      </c>
      <c r="AH50">
        <v>0</v>
      </c>
      <c r="AI50">
        <v>0</v>
      </c>
      <c r="AJ50">
        <v>0</v>
      </c>
      <c r="AK50">
        <v>20.420843166824273</v>
      </c>
      <c r="AL50">
        <v>0</v>
      </c>
      <c r="AM50">
        <v>4.8256357685053164</v>
      </c>
      <c r="AN50">
        <v>0.66584851554682967</v>
      </c>
      <c r="AO50">
        <v>0</v>
      </c>
      <c r="AP50">
        <v>2.0523940392709195</v>
      </c>
      <c r="AQ50">
        <v>0</v>
      </c>
      <c r="AR50">
        <v>10.318038377717391</v>
      </c>
      <c r="AS50">
        <v>7.9824434325418805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691.39133952472662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5.1798001219320371</v>
      </c>
      <c r="L51">
        <v>315.16849990041493</v>
      </c>
      <c r="M51">
        <v>27.290814687619854</v>
      </c>
      <c r="N51">
        <v>35.229384375592318</v>
      </c>
      <c r="O51">
        <v>0</v>
      </c>
      <c r="P51">
        <v>41.441107637917959</v>
      </c>
      <c r="Q51">
        <v>3.5605914601420681</v>
      </c>
      <c r="R51">
        <v>6.7680668595345033</v>
      </c>
      <c r="S51">
        <v>4.3502475768245832</v>
      </c>
      <c r="T51">
        <v>0</v>
      </c>
      <c r="U51">
        <v>120.7968019181298</v>
      </c>
      <c r="V51">
        <v>3.1123481340540535</v>
      </c>
      <c r="W51">
        <v>12.136369833079502</v>
      </c>
      <c r="X51">
        <v>38.89546919475125</v>
      </c>
      <c r="Y51">
        <v>0</v>
      </c>
      <c r="Z51">
        <v>0</v>
      </c>
      <c r="AA51">
        <v>4.1678683004219401</v>
      </c>
      <c r="AB51">
        <v>3.9079737394781442</v>
      </c>
      <c r="AC51">
        <v>2.871629268543594</v>
      </c>
      <c r="AD51">
        <v>0</v>
      </c>
      <c r="AE51">
        <v>9.778151562724851</v>
      </c>
      <c r="AF51">
        <v>2.3403821595191796</v>
      </c>
      <c r="AG51">
        <v>12.295033424034015</v>
      </c>
      <c r="AH51">
        <v>0</v>
      </c>
      <c r="AI51">
        <v>0</v>
      </c>
      <c r="AJ51">
        <v>0</v>
      </c>
      <c r="AK51">
        <v>20.420843166824273</v>
      </c>
      <c r="AL51">
        <v>0</v>
      </c>
      <c r="AM51">
        <v>4.8256357685053164</v>
      </c>
      <c r="AN51">
        <v>0.66584851554682967</v>
      </c>
      <c r="AO51">
        <v>0</v>
      </c>
      <c r="AP51">
        <v>2.0523940392709195</v>
      </c>
      <c r="AQ51">
        <v>0</v>
      </c>
      <c r="AR51">
        <v>10.318038377717391</v>
      </c>
      <c r="AS51">
        <v>7.9824434325418805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695.55574345512116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5.1798001219320371</v>
      </c>
      <c r="L52">
        <v>315.16849990041493</v>
      </c>
      <c r="M52">
        <v>27.290814687619854</v>
      </c>
      <c r="N52">
        <v>35.229384375592318</v>
      </c>
      <c r="O52">
        <v>0</v>
      </c>
      <c r="P52">
        <v>41.441232486452954</v>
      </c>
      <c r="Q52">
        <v>3.5605914601420681</v>
      </c>
      <c r="R52">
        <v>6.7680668595345033</v>
      </c>
      <c r="S52">
        <v>4.3502475768245832</v>
      </c>
      <c r="T52">
        <v>0</v>
      </c>
      <c r="U52">
        <v>120.7968019181298</v>
      </c>
      <c r="V52">
        <v>3.1123481340540535</v>
      </c>
      <c r="W52">
        <v>12.136369833079502</v>
      </c>
      <c r="X52">
        <v>38.89546919475125</v>
      </c>
      <c r="Y52">
        <v>0</v>
      </c>
      <c r="Z52">
        <v>0</v>
      </c>
      <c r="AA52">
        <v>4.1678683004219401</v>
      </c>
      <c r="AB52">
        <v>3.9079737394781442</v>
      </c>
      <c r="AC52">
        <v>2.871629268543594</v>
      </c>
      <c r="AD52">
        <v>0</v>
      </c>
      <c r="AE52">
        <v>9.778151562724851</v>
      </c>
      <c r="AF52">
        <v>2.3403821595191796</v>
      </c>
      <c r="AG52">
        <v>12.295033424034015</v>
      </c>
      <c r="AH52">
        <v>0</v>
      </c>
      <c r="AI52">
        <v>0</v>
      </c>
      <c r="AJ52">
        <v>0</v>
      </c>
      <c r="AK52">
        <v>20.420843166824273</v>
      </c>
      <c r="AL52">
        <v>0</v>
      </c>
      <c r="AM52">
        <v>4.8256357685053164</v>
      </c>
      <c r="AN52">
        <v>0.66584851554682967</v>
      </c>
      <c r="AO52">
        <v>0</v>
      </c>
      <c r="AP52">
        <v>2.0523940392709195</v>
      </c>
      <c r="AQ52">
        <v>0</v>
      </c>
      <c r="AR52">
        <v>10.318038377717391</v>
      </c>
      <c r="AS52">
        <v>7.9824434325418805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695.55586830365621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5.1798001219320371</v>
      </c>
      <c r="L53">
        <v>315.16849990041493</v>
      </c>
      <c r="M53">
        <v>27.290814687619854</v>
      </c>
      <c r="N53">
        <v>35.229384375592318</v>
      </c>
      <c r="O53">
        <v>0</v>
      </c>
      <c r="P53">
        <v>41.441232486452954</v>
      </c>
      <c r="Q53">
        <v>3.5605914601420681</v>
      </c>
      <c r="R53">
        <v>6.7680668595345033</v>
      </c>
      <c r="S53">
        <v>4.3502475768245832</v>
      </c>
      <c r="T53">
        <v>0</v>
      </c>
      <c r="U53">
        <v>120.7968019181298</v>
      </c>
      <c r="V53">
        <v>3.1123481340540535</v>
      </c>
      <c r="W53">
        <v>12.136369833079502</v>
      </c>
      <c r="X53">
        <v>38.89546919475125</v>
      </c>
      <c r="Y53">
        <v>0</v>
      </c>
      <c r="Z53">
        <v>0</v>
      </c>
      <c r="AA53">
        <v>8.3357366008438802</v>
      </c>
      <c r="AB53">
        <v>3.9079737394781442</v>
      </c>
      <c r="AC53">
        <v>2.871629268543594</v>
      </c>
      <c r="AD53">
        <v>0</v>
      </c>
      <c r="AE53">
        <v>9.778151562724851</v>
      </c>
      <c r="AF53">
        <v>2.3403821595191796</v>
      </c>
      <c r="AG53">
        <v>12.295033424034015</v>
      </c>
      <c r="AH53">
        <v>0</v>
      </c>
      <c r="AI53">
        <v>0</v>
      </c>
      <c r="AJ53">
        <v>0</v>
      </c>
      <c r="AK53">
        <v>20.420843166824273</v>
      </c>
      <c r="AL53">
        <v>0</v>
      </c>
      <c r="AM53">
        <v>4.8256357685053164</v>
      </c>
      <c r="AN53">
        <v>0.66584851554682967</v>
      </c>
      <c r="AO53">
        <v>0</v>
      </c>
      <c r="AP53">
        <v>2.0523940392709195</v>
      </c>
      <c r="AQ53">
        <v>0</v>
      </c>
      <c r="AR53">
        <v>10.318038377717391</v>
      </c>
      <c r="AS53">
        <v>7.9824434325418805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699.72373660407823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5.1798001219320371</v>
      </c>
      <c r="L54">
        <v>315.16849990041493</v>
      </c>
      <c r="M54">
        <v>27.290814687619854</v>
      </c>
      <c r="N54">
        <v>35.229384375592318</v>
      </c>
      <c r="O54">
        <v>0</v>
      </c>
      <c r="P54">
        <v>41.441232486452954</v>
      </c>
      <c r="Q54">
        <v>3.5605914601420681</v>
      </c>
      <c r="R54">
        <v>6.7680668595345033</v>
      </c>
      <c r="S54">
        <v>4.3502475768245832</v>
      </c>
      <c r="T54">
        <v>0</v>
      </c>
      <c r="U54">
        <v>120.7968019181298</v>
      </c>
      <c r="V54">
        <v>3.1123481340540535</v>
      </c>
      <c r="W54">
        <v>12.136369833079502</v>
      </c>
      <c r="X54">
        <v>38.89546919475125</v>
      </c>
      <c r="Y54">
        <v>0</v>
      </c>
      <c r="Z54">
        <v>0</v>
      </c>
      <c r="AA54">
        <v>8.3357366008438802</v>
      </c>
      <c r="AB54">
        <v>3.9079737394781442</v>
      </c>
      <c r="AC54">
        <v>2.871629268543594</v>
      </c>
      <c r="AD54">
        <v>0</v>
      </c>
      <c r="AE54">
        <v>9.778151562724851</v>
      </c>
      <c r="AF54">
        <v>2.3403821595191796</v>
      </c>
      <c r="AG54">
        <v>12.295033424034015</v>
      </c>
      <c r="AH54">
        <v>0</v>
      </c>
      <c r="AI54">
        <v>0</v>
      </c>
      <c r="AJ54">
        <v>0</v>
      </c>
      <c r="AK54">
        <v>20.420843166824273</v>
      </c>
      <c r="AL54">
        <v>0</v>
      </c>
      <c r="AM54">
        <v>4.8256357685053164</v>
      </c>
      <c r="AN54">
        <v>0.66584851554682967</v>
      </c>
      <c r="AO54">
        <v>0</v>
      </c>
      <c r="AP54">
        <v>0</v>
      </c>
      <c r="AQ54">
        <v>0</v>
      </c>
      <c r="AR54">
        <v>12.119600551358696</v>
      </c>
      <c r="AS54">
        <v>7.9824434325418805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699.47290473844862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5.1798001219320371</v>
      </c>
      <c r="L55">
        <v>315.16849990041493</v>
      </c>
      <c r="M55">
        <v>27.290814687619854</v>
      </c>
      <c r="N55">
        <v>35.229384375592318</v>
      </c>
      <c r="O55">
        <v>0</v>
      </c>
      <c r="P55">
        <v>41.441232486452954</v>
      </c>
      <c r="Q55">
        <v>3.5605914601420681</v>
      </c>
      <c r="R55">
        <v>6.7680668595345033</v>
      </c>
      <c r="S55">
        <v>4.3502475768245832</v>
      </c>
      <c r="T55">
        <v>0</v>
      </c>
      <c r="U55">
        <v>120.7968019181298</v>
      </c>
      <c r="V55">
        <v>3.1123481340540535</v>
      </c>
      <c r="W55">
        <v>12.136369833079502</v>
      </c>
      <c r="X55">
        <v>43.521522972464268</v>
      </c>
      <c r="Y55">
        <v>0</v>
      </c>
      <c r="Z55">
        <v>0</v>
      </c>
      <c r="AA55">
        <v>8.3357366008438802</v>
      </c>
      <c r="AB55">
        <v>3.9079737394781442</v>
      </c>
      <c r="AC55">
        <v>2.871629268543594</v>
      </c>
      <c r="AD55">
        <v>0</v>
      </c>
      <c r="AE55">
        <v>9.778151562724851</v>
      </c>
      <c r="AF55">
        <v>0</v>
      </c>
      <c r="AG55">
        <v>12.295033424034015</v>
      </c>
      <c r="AH55">
        <v>0</v>
      </c>
      <c r="AI55">
        <v>0</v>
      </c>
      <c r="AJ55">
        <v>0</v>
      </c>
      <c r="AK55">
        <v>20.420843166824273</v>
      </c>
      <c r="AL55">
        <v>0</v>
      </c>
      <c r="AM55">
        <v>4.8256357685053164</v>
      </c>
      <c r="AN55">
        <v>0.66584851554682967</v>
      </c>
      <c r="AO55">
        <v>0</v>
      </c>
      <c r="AP55">
        <v>0</v>
      </c>
      <c r="AQ55">
        <v>0</v>
      </c>
      <c r="AR55">
        <v>12.119600551358696</v>
      </c>
      <c r="AS55">
        <v>7.9824434325418805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701.75857635664238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5.1798001219320371</v>
      </c>
      <c r="L56">
        <v>315.16849990041493</v>
      </c>
      <c r="M56">
        <v>27.290814687619854</v>
      </c>
      <c r="N56">
        <v>35.229384375592318</v>
      </c>
      <c r="O56">
        <v>0</v>
      </c>
      <c r="P56">
        <v>41.441232486452954</v>
      </c>
      <c r="Q56">
        <v>3.5605914601420681</v>
      </c>
      <c r="R56">
        <v>6.7680668595345033</v>
      </c>
      <c r="S56">
        <v>4.3502475768245832</v>
      </c>
      <c r="T56">
        <v>0</v>
      </c>
      <c r="U56">
        <v>120.7968019181298</v>
      </c>
      <c r="V56">
        <v>3.1123481340540535</v>
      </c>
      <c r="W56">
        <v>13.767349053895558</v>
      </c>
      <c r="X56">
        <v>43.521522972464268</v>
      </c>
      <c r="Y56">
        <v>0</v>
      </c>
      <c r="Z56">
        <v>0</v>
      </c>
      <c r="AA56">
        <v>9.6087832333333338</v>
      </c>
      <c r="AB56">
        <v>3.9079737394781442</v>
      </c>
      <c r="AC56">
        <v>0</v>
      </c>
      <c r="AD56">
        <v>0</v>
      </c>
      <c r="AE56">
        <v>9.778151562724851</v>
      </c>
      <c r="AF56">
        <v>0</v>
      </c>
      <c r="AG56">
        <v>12.295033424034015</v>
      </c>
      <c r="AH56">
        <v>0</v>
      </c>
      <c r="AI56">
        <v>0</v>
      </c>
      <c r="AJ56">
        <v>0</v>
      </c>
      <c r="AK56">
        <v>20.420843166824273</v>
      </c>
      <c r="AL56">
        <v>0</v>
      </c>
      <c r="AM56">
        <v>4.8256357685053164</v>
      </c>
      <c r="AN56">
        <v>0.66584851554682967</v>
      </c>
      <c r="AO56">
        <v>0</v>
      </c>
      <c r="AP56">
        <v>0</v>
      </c>
      <c r="AQ56">
        <v>0</v>
      </c>
      <c r="AR56">
        <v>12.119600551358696</v>
      </c>
      <c r="AS56">
        <v>7.9824434325418805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701.79097294140433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5.1798001219320371</v>
      </c>
      <c r="L57">
        <v>315.16849990041493</v>
      </c>
      <c r="M57">
        <v>27.290814687619854</v>
      </c>
      <c r="N57">
        <v>35.229384375592318</v>
      </c>
      <c r="O57">
        <v>0</v>
      </c>
      <c r="P57">
        <v>41.441232486452954</v>
      </c>
      <c r="Q57">
        <v>3.5605914601420681</v>
      </c>
      <c r="R57">
        <v>6.7680668595345033</v>
      </c>
      <c r="S57">
        <v>4.3502475768245832</v>
      </c>
      <c r="T57">
        <v>0</v>
      </c>
      <c r="U57">
        <v>120.7968019181298</v>
      </c>
      <c r="V57">
        <v>3.1123481340540535</v>
      </c>
      <c r="W57">
        <v>12.136369833079502</v>
      </c>
      <c r="X57">
        <v>38.89546919475125</v>
      </c>
      <c r="Y57">
        <v>0</v>
      </c>
      <c r="Z57">
        <v>0</v>
      </c>
      <c r="AA57">
        <v>12.503604901265824</v>
      </c>
      <c r="AB57">
        <v>3.9079737394781442</v>
      </c>
      <c r="AC57">
        <v>0</v>
      </c>
      <c r="AD57">
        <v>0</v>
      </c>
      <c r="AE57">
        <v>9.778151562724851</v>
      </c>
      <c r="AF57">
        <v>0</v>
      </c>
      <c r="AG57">
        <v>12.295033424034015</v>
      </c>
      <c r="AH57">
        <v>0</v>
      </c>
      <c r="AI57">
        <v>0</v>
      </c>
      <c r="AJ57">
        <v>0</v>
      </c>
      <c r="AK57">
        <v>20.420843166824273</v>
      </c>
      <c r="AL57">
        <v>0</v>
      </c>
      <c r="AM57">
        <v>4.8256357685053164</v>
      </c>
      <c r="AN57">
        <v>0.66584851554682967</v>
      </c>
      <c r="AO57">
        <v>0</v>
      </c>
      <c r="AP57">
        <v>0</v>
      </c>
      <c r="AQ57">
        <v>0</v>
      </c>
      <c r="AR57">
        <v>10.481816701358696</v>
      </c>
      <c r="AS57">
        <v>9.4639848484962279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698.27251917676199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5.1798001219320371</v>
      </c>
      <c r="L58">
        <v>315.16849990041493</v>
      </c>
      <c r="M58">
        <v>27.290814687619854</v>
      </c>
      <c r="N58">
        <v>35.229384375592318</v>
      </c>
      <c r="O58">
        <v>0</v>
      </c>
      <c r="P58">
        <v>41.441232486452954</v>
      </c>
      <c r="Q58">
        <v>3.5605914601420681</v>
      </c>
      <c r="R58">
        <v>6.7680668595345033</v>
      </c>
      <c r="S58">
        <v>4.3502475768245832</v>
      </c>
      <c r="T58">
        <v>0</v>
      </c>
      <c r="U58">
        <v>120.7968019181298</v>
      </c>
      <c r="V58">
        <v>3.1123481340540535</v>
      </c>
      <c r="W58">
        <v>12.136369833079502</v>
      </c>
      <c r="X58">
        <v>38.89546919475125</v>
      </c>
      <c r="Y58">
        <v>0</v>
      </c>
      <c r="Z58">
        <v>0</v>
      </c>
      <c r="AA58">
        <v>12.503604901265824</v>
      </c>
      <c r="AB58">
        <v>3.9079737394781442</v>
      </c>
      <c r="AC58">
        <v>0</v>
      </c>
      <c r="AD58">
        <v>0</v>
      </c>
      <c r="AE58">
        <v>9.778151562724851</v>
      </c>
      <c r="AF58">
        <v>0</v>
      </c>
      <c r="AG58">
        <v>12.295033424034015</v>
      </c>
      <c r="AH58">
        <v>0</v>
      </c>
      <c r="AI58">
        <v>0</v>
      </c>
      <c r="AJ58">
        <v>0</v>
      </c>
      <c r="AK58">
        <v>20.420843166824273</v>
      </c>
      <c r="AL58">
        <v>0</v>
      </c>
      <c r="AM58">
        <v>4.8256357685053164</v>
      </c>
      <c r="AN58">
        <v>0.66584851554682967</v>
      </c>
      <c r="AO58">
        <v>0</v>
      </c>
      <c r="AP58">
        <v>0</v>
      </c>
      <c r="AQ58">
        <v>0</v>
      </c>
      <c r="AR58">
        <v>10.481816701358696</v>
      </c>
      <c r="AS58">
        <v>9.4639848484962279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698.27251917676199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5.1798001219320371</v>
      </c>
      <c r="L59">
        <v>315.16849990041493</v>
      </c>
      <c r="M59">
        <v>27.290814687619854</v>
      </c>
      <c r="N59">
        <v>35.229384375592318</v>
      </c>
      <c r="O59">
        <v>0</v>
      </c>
      <c r="P59">
        <v>41.441232486452954</v>
      </c>
      <c r="Q59">
        <v>3.5605914601420681</v>
      </c>
      <c r="R59">
        <v>6.7680668595345033</v>
      </c>
      <c r="S59">
        <v>4.3502475768245832</v>
      </c>
      <c r="T59">
        <v>0</v>
      </c>
      <c r="U59">
        <v>120.7968019181298</v>
      </c>
      <c r="V59">
        <v>3.1123481340540535</v>
      </c>
      <c r="W59">
        <v>12.136369833079502</v>
      </c>
      <c r="X59">
        <v>38.89546919475125</v>
      </c>
      <c r="Y59">
        <v>0</v>
      </c>
      <c r="Z59">
        <v>0</v>
      </c>
      <c r="AA59">
        <v>12.503604901265824</v>
      </c>
      <c r="AB59">
        <v>3.9079737394781442</v>
      </c>
      <c r="AC59">
        <v>0</v>
      </c>
      <c r="AD59">
        <v>0</v>
      </c>
      <c r="AE59">
        <v>9.778151562724851</v>
      </c>
      <c r="AF59">
        <v>0</v>
      </c>
      <c r="AG59">
        <v>12.295033424034015</v>
      </c>
      <c r="AH59">
        <v>0</v>
      </c>
      <c r="AI59">
        <v>0</v>
      </c>
      <c r="AJ59">
        <v>0</v>
      </c>
      <c r="AK59">
        <v>20.420843166824273</v>
      </c>
      <c r="AL59">
        <v>0</v>
      </c>
      <c r="AM59">
        <v>4.8256357685053164</v>
      </c>
      <c r="AN59">
        <v>0.66584851554682967</v>
      </c>
      <c r="AO59">
        <v>0</v>
      </c>
      <c r="AP59">
        <v>0</v>
      </c>
      <c r="AQ59">
        <v>0</v>
      </c>
      <c r="AR59">
        <v>10.481816701358696</v>
      </c>
      <c r="AS59">
        <v>9.4639848484962279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698.27251917676199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5.1798001219320371</v>
      </c>
      <c r="L60">
        <v>315.16849990041493</v>
      </c>
      <c r="M60">
        <v>27.290814687619854</v>
      </c>
      <c r="N60">
        <v>35.229384375592318</v>
      </c>
      <c r="O60">
        <v>0</v>
      </c>
      <c r="P60">
        <v>41.441232486452954</v>
      </c>
      <c r="Q60">
        <v>3.5605914601420681</v>
      </c>
      <c r="R60">
        <v>12.576393318151814</v>
      </c>
      <c r="S60">
        <v>4.3502475768245832</v>
      </c>
      <c r="T60">
        <v>0</v>
      </c>
      <c r="U60">
        <v>120.7968019181298</v>
      </c>
      <c r="V60">
        <v>3.1123481340540535</v>
      </c>
      <c r="W60">
        <v>12.136369833079502</v>
      </c>
      <c r="X60">
        <v>38.89546919475125</v>
      </c>
      <c r="Y60">
        <v>0</v>
      </c>
      <c r="Z60">
        <v>0</v>
      </c>
      <c r="AA60">
        <v>12.503604901265824</v>
      </c>
      <c r="AB60">
        <v>3.9079737394781442</v>
      </c>
      <c r="AC60">
        <v>0</v>
      </c>
      <c r="AD60">
        <v>0</v>
      </c>
      <c r="AE60">
        <v>9.778151562724851</v>
      </c>
      <c r="AF60">
        <v>0</v>
      </c>
      <c r="AG60">
        <v>12.295033424034015</v>
      </c>
      <c r="AH60">
        <v>0</v>
      </c>
      <c r="AI60">
        <v>0</v>
      </c>
      <c r="AJ60">
        <v>0</v>
      </c>
      <c r="AK60">
        <v>20.420843166824273</v>
      </c>
      <c r="AL60">
        <v>0</v>
      </c>
      <c r="AM60">
        <v>4.8256357685053164</v>
      </c>
      <c r="AN60">
        <v>0.66584851554682967</v>
      </c>
      <c r="AO60">
        <v>0</v>
      </c>
      <c r="AP60">
        <v>0</v>
      </c>
      <c r="AQ60">
        <v>0</v>
      </c>
      <c r="AR60">
        <v>10.481816701358696</v>
      </c>
      <c r="AS60">
        <v>9.4639848484962279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704.08084563537932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5.1798001219320371</v>
      </c>
      <c r="L61">
        <v>315.16849990041493</v>
      </c>
      <c r="M61">
        <v>27.290814687619854</v>
      </c>
      <c r="N61">
        <v>35.229384375592318</v>
      </c>
      <c r="O61">
        <v>0</v>
      </c>
      <c r="P61">
        <v>41.441232486452954</v>
      </c>
      <c r="Q61">
        <v>6.4796142758178323</v>
      </c>
      <c r="R61">
        <v>11.29</v>
      </c>
      <c r="S61">
        <v>7.8293391643979069</v>
      </c>
      <c r="T61">
        <v>0</v>
      </c>
      <c r="U61">
        <v>120.7968019181298</v>
      </c>
      <c r="V61">
        <v>2.8698361814159297</v>
      </c>
      <c r="W61">
        <v>12.138005308392316</v>
      </c>
      <c r="X61">
        <v>43.515913302560499</v>
      </c>
      <c r="Y61">
        <v>0</v>
      </c>
      <c r="Z61">
        <v>0</v>
      </c>
      <c r="AA61">
        <v>12.503604901265824</v>
      </c>
      <c r="AB61">
        <v>3.9079737394781442</v>
      </c>
      <c r="AC61">
        <v>0</v>
      </c>
      <c r="AD61">
        <v>0</v>
      </c>
      <c r="AE61">
        <v>9.778151562724851</v>
      </c>
      <c r="AF61">
        <v>0</v>
      </c>
      <c r="AG61">
        <v>12.295033424034015</v>
      </c>
      <c r="AH61">
        <v>0</v>
      </c>
      <c r="AI61">
        <v>0</v>
      </c>
      <c r="AJ61">
        <v>0</v>
      </c>
      <c r="AK61">
        <v>20.420843166824273</v>
      </c>
      <c r="AL61">
        <v>0</v>
      </c>
      <c r="AM61">
        <v>4.8256357685053164</v>
      </c>
      <c r="AN61">
        <v>0.66584851554682967</v>
      </c>
      <c r="AO61">
        <v>0</v>
      </c>
      <c r="AP61">
        <v>0.64612410621375305</v>
      </c>
      <c r="AQ61">
        <v>0</v>
      </c>
      <c r="AR61">
        <v>10.481816701358696</v>
      </c>
      <c r="AS61">
        <v>7.9824434325418805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712.73671704122012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5.1798001219320371</v>
      </c>
      <c r="L62">
        <v>315.16849990041493</v>
      </c>
      <c r="M62">
        <v>27.290814687619854</v>
      </c>
      <c r="N62">
        <v>35.229384375592318</v>
      </c>
      <c r="O62">
        <v>0</v>
      </c>
      <c r="P62">
        <v>41.441232486452954</v>
      </c>
      <c r="Q62">
        <v>6.4796142758178323</v>
      </c>
      <c r="R62">
        <v>9.5704148369098707</v>
      </c>
      <c r="S62">
        <v>7.8293391643979069</v>
      </c>
      <c r="T62">
        <v>0</v>
      </c>
      <c r="U62">
        <v>120.7968019181298</v>
      </c>
      <c r="V62">
        <v>2.8698361814159297</v>
      </c>
      <c r="W62">
        <v>12.138005308392316</v>
      </c>
      <c r="X62">
        <v>43.519673310759764</v>
      </c>
      <c r="Y62">
        <v>0</v>
      </c>
      <c r="Z62">
        <v>0</v>
      </c>
      <c r="AA62">
        <v>12.503604901265824</v>
      </c>
      <c r="AB62">
        <v>3.9079737394781442</v>
      </c>
      <c r="AC62">
        <v>0</v>
      </c>
      <c r="AD62">
        <v>0</v>
      </c>
      <c r="AE62">
        <v>9.778151562724851</v>
      </c>
      <c r="AF62">
        <v>0</v>
      </c>
      <c r="AG62">
        <v>12.295033424034015</v>
      </c>
      <c r="AH62">
        <v>0</v>
      </c>
      <c r="AI62">
        <v>0</v>
      </c>
      <c r="AJ62">
        <v>0</v>
      </c>
      <c r="AK62">
        <v>20.420843166824273</v>
      </c>
      <c r="AL62">
        <v>0</v>
      </c>
      <c r="AM62">
        <v>4.8256357685053164</v>
      </c>
      <c r="AN62">
        <v>0.66584851554682967</v>
      </c>
      <c r="AO62">
        <v>0</v>
      </c>
      <c r="AP62">
        <v>0.64612410621375305</v>
      </c>
      <c r="AQ62">
        <v>0</v>
      </c>
      <c r="AR62">
        <v>10.481816701358696</v>
      </c>
      <c r="AS62">
        <v>7.9824434325418805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711.02089188632908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5.1798001219320371</v>
      </c>
      <c r="L63">
        <v>389.73034420807528</v>
      </c>
      <c r="M63">
        <v>27.290814687619854</v>
      </c>
      <c r="N63">
        <v>35.229384375592318</v>
      </c>
      <c r="O63">
        <v>0</v>
      </c>
      <c r="P63">
        <v>39.609739704897926</v>
      </c>
      <c r="Q63">
        <v>6.4796142758178323</v>
      </c>
      <c r="R63">
        <v>9.5686427782295915</v>
      </c>
      <c r="S63">
        <v>7.8293391643979069</v>
      </c>
      <c r="T63">
        <v>0</v>
      </c>
      <c r="U63">
        <v>120.7968019181298</v>
      </c>
      <c r="V63">
        <v>2.772909266888151</v>
      </c>
      <c r="W63">
        <v>13.767714204545454</v>
      </c>
      <c r="X63">
        <v>43.519673310759764</v>
      </c>
      <c r="Y63">
        <v>0</v>
      </c>
      <c r="Z63">
        <v>0</v>
      </c>
      <c r="AA63">
        <v>12.503604901265824</v>
      </c>
      <c r="AB63">
        <v>3.9079737394781442</v>
      </c>
      <c r="AC63">
        <v>0</v>
      </c>
      <c r="AD63">
        <v>0</v>
      </c>
      <c r="AE63">
        <v>9.778151562724851</v>
      </c>
      <c r="AF63">
        <v>0</v>
      </c>
      <c r="AG63">
        <v>12.295033424034015</v>
      </c>
      <c r="AH63">
        <v>0</v>
      </c>
      <c r="AI63">
        <v>0</v>
      </c>
      <c r="AJ63">
        <v>0</v>
      </c>
      <c r="AK63">
        <v>20.420843166824273</v>
      </c>
      <c r="AL63">
        <v>0</v>
      </c>
      <c r="AM63">
        <v>4.8256357685053164</v>
      </c>
      <c r="AN63">
        <v>0.66584851554682967</v>
      </c>
      <c r="AO63">
        <v>0</v>
      </c>
      <c r="AP63">
        <v>0</v>
      </c>
      <c r="AQ63">
        <v>0</v>
      </c>
      <c r="AR63">
        <v>12.119600551358696</v>
      </c>
      <c r="AS63">
        <v>7.9824434325418805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786.27391307916582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5.1798001219320371</v>
      </c>
      <c r="L64">
        <v>409.07200528565244</v>
      </c>
      <c r="M64">
        <v>27.290814687619854</v>
      </c>
      <c r="N64">
        <v>35.229384375592318</v>
      </c>
      <c r="O64">
        <v>0</v>
      </c>
      <c r="P64">
        <v>39.609739704897926</v>
      </c>
      <c r="Q64">
        <v>6.4796142758178323</v>
      </c>
      <c r="R64">
        <v>9.5686427782295915</v>
      </c>
      <c r="S64">
        <v>7.8293391643979069</v>
      </c>
      <c r="T64">
        <v>0</v>
      </c>
      <c r="U64">
        <v>120.7968019181298</v>
      </c>
      <c r="V64">
        <v>2.772909266888151</v>
      </c>
      <c r="W64">
        <v>13.767714204545454</v>
      </c>
      <c r="X64">
        <v>43.519673310759764</v>
      </c>
      <c r="Y64">
        <v>0</v>
      </c>
      <c r="Z64">
        <v>0</v>
      </c>
      <c r="AA64">
        <v>12.503604901265824</v>
      </c>
      <c r="AB64">
        <v>3.9079737394781442</v>
      </c>
      <c r="AC64">
        <v>0</v>
      </c>
      <c r="AD64">
        <v>0</v>
      </c>
      <c r="AE64">
        <v>9.778151562724851</v>
      </c>
      <c r="AF64">
        <v>0</v>
      </c>
      <c r="AG64">
        <v>12.295033424034015</v>
      </c>
      <c r="AH64">
        <v>0</v>
      </c>
      <c r="AI64">
        <v>0</v>
      </c>
      <c r="AJ64">
        <v>0</v>
      </c>
      <c r="AK64">
        <v>20.420843166824273</v>
      </c>
      <c r="AL64">
        <v>0</v>
      </c>
      <c r="AM64">
        <v>4.8256357685053164</v>
      </c>
      <c r="AN64">
        <v>0.66584851554682967</v>
      </c>
      <c r="AO64">
        <v>0</v>
      </c>
      <c r="AP64">
        <v>0</v>
      </c>
      <c r="AQ64">
        <v>0</v>
      </c>
      <c r="AR64">
        <v>12.119600551358696</v>
      </c>
      <c r="AS64">
        <v>7.9824434325418805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805.61557415674292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5.1299967362557721</v>
      </c>
      <c r="L65">
        <v>463.23413666259836</v>
      </c>
      <c r="M65">
        <v>27.290814687619854</v>
      </c>
      <c r="N65">
        <v>35.229384375592318</v>
      </c>
      <c r="O65">
        <v>0</v>
      </c>
      <c r="P65">
        <v>39.609739704897926</v>
      </c>
      <c r="Q65">
        <v>6.4790021533710753</v>
      </c>
      <c r="R65">
        <v>9.2586867425711592</v>
      </c>
      <c r="S65">
        <v>7.8281340447761192</v>
      </c>
      <c r="T65">
        <v>0</v>
      </c>
      <c r="U65">
        <v>120.7968019181298</v>
      </c>
      <c r="V65">
        <v>3.0109708093781857</v>
      </c>
      <c r="W65">
        <v>13.767714204545454</v>
      </c>
      <c r="X65">
        <v>43.519673310759764</v>
      </c>
      <c r="Y65">
        <v>0</v>
      </c>
      <c r="Z65">
        <v>0</v>
      </c>
      <c r="AA65">
        <v>12.503604901265824</v>
      </c>
      <c r="AB65">
        <v>0.98885978427503796</v>
      </c>
      <c r="AC65">
        <v>0</v>
      </c>
      <c r="AD65">
        <v>0</v>
      </c>
      <c r="AE65">
        <v>9.778151562724851</v>
      </c>
      <c r="AF65">
        <v>0</v>
      </c>
      <c r="AG65">
        <v>12.295033424034015</v>
      </c>
      <c r="AH65">
        <v>0</v>
      </c>
      <c r="AI65">
        <v>0</v>
      </c>
      <c r="AJ65">
        <v>0</v>
      </c>
      <c r="AK65">
        <v>20.420843166824273</v>
      </c>
      <c r="AL65">
        <v>0</v>
      </c>
      <c r="AM65">
        <v>4.8256357685053164</v>
      </c>
      <c r="AN65">
        <v>0.66584851554682967</v>
      </c>
      <c r="AO65">
        <v>0</v>
      </c>
      <c r="AP65">
        <v>0</v>
      </c>
      <c r="AQ65">
        <v>0</v>
      </c>
      <c r="AR65">
        <v>12.119600551358696</v>
      </c>
      <c r="AS65">
        <v>8.7806877499691804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857.53332077499965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5.1300469459873534</v>
      </c>
      <c r="L66">
        <v>458.39926358602048</v>
      </c>
      <c r="M66">
        <v>27.290814687619854</v>
      </c>
      <c r="N66">
        <v>35.229384375592318</v>
      </c>
      <c r="O66">
        <v>0</v>
      </c>
      <c r="P66">
        <v>39.609739704897926</v>
      </c>
      <c r="Q66">
        <v>6.4790021533710753</v>
      </c>
      <c r="R66">
        <v>7.8528847013274339</v>
      </c>
      <c r="S66">
        <v>7.8281340447761192</v>
      </c>
      <c r="T66">
        <v>0</v>
      </c>
      <c r="U66">
        <v>120.7968019181298</v>
      </c>
      <c r="V66">
        <v>3.0109708093781857</v>
      </c>
      <c r="W66">
        <v>13.767714204545454</v>
      </c>
      <c r="X66">
        <v>43.519673310759764</v>
      </c>
      <c r="Y66">
        <v>0</v>
      </c>
      <c r="Z66">
        <v>0</v>
      </c>
      <c r="AA66">
        <v>12.503604901265824</v>
      </c>
      <c r="AB66">
        <v>0.98885978427503796</v>
      </c>
      <c r="AC66">
        <v>0</v>
      </c>
      <c r="AD66">
        <v>0</v>
      </c>
      <c r="AE66">
        <v>9.778151562724851</v>
      </c>
      <c r="AF66">
        <v>0</v>
      </c>
      <c r="AG66">
        <v>12.295033424034015</v>
      </c>
      <c r="AH66">
        <v>0</v>
      </c>
      <c r="AI66">
        <v>0</v>
      </c>
      <c r="AJ66">
        <v>0</v>
      </c>
      <c r="AK66">
        <v>20.420843166824273</v>
      </c>
      <c r="AL66">
        <v>0</v>
      </c>
      <c r="AM66">
        <v>4.8256357685053164</v>
      </c>
      <c r="AN66">
        <v>0.66584851554682967</v>
      </c>
      <c r="AO66">
        <v>0</v>
      </c>
      <c r="AP66">
        <v>0</v>
      </c>
      <c r="AQ66">
        <v>0</v>
      </c>
      <c r="AR66">
        <v>10.645595025</v>
      </c>
      <c r="AS66">
        <v>8.7806877499691804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849.81869034055103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5.1300102414767528</v>
      </c>
      <c r="L67">
        <v>453.56324261895293</v>
      </c>
      <c r="M67">
        <v>27.290814687619854</v>
      </c>
      <c r="N67">
        <v>35.229384375592318</v>
      </c>
      <c r="O67">
        <v>0</v>
      </c>
      <c r="P67">
        <v>39.609739704897926</v>
      </c>
      <c r="Q67">
        <v>6.4790021533710753</v>
      </c>
      <c r="R67">
        <v>6.2403133042266612</v>
      </c>
      <c r="S67">
        <v>7.8281340447761192</v>
      </c>
      <c r="T67">
        <v>0</v>
      </c>
      <c r="U67">
        <v>120.7968019181298</v>
      </c>
      <c r="V67">
        <v>3.0109708093781857</v>
      </c>
      <c r="W67">
        <v>13.767714204545454</v>
      </c>
      <c r="X67">
        <v>43.519673310759764</v>
      </c>
      <c r="Y67">
        <v>0</v>
      </c>
      <c r="Z67">
        <v>0</v>
      </c>
      <c r="AA67">
        <v>12.503604901265824</v>
      </c>
      <c r="AB67">
        <v>0.98885978427503796</v>
      </c>
      <c r="AC67">
        <v>0</v>
      </c>
      <c r="AD67">
        <v>0</v>
      </c>
      <c r="AE67">
        <v>9.778151562724851</v>
      </c>
      <c r="AF67">
        <v>0</v>
      </c>
      <c r="AG67">
        <v>12.295033424034015</v>
      </c>
      <c r="AH67">
        <v>0</v>
      </c>
      <c r="AI67">
        <v>0</v>
      </c>
      <c r="AJ67">
        <v>0</v>
      </c>
      <c r="AK67">
        <v>20.420843166824273</v>
      </c>
      <c r="AL67">
        <v>0</v>
      </c>
      <c r="AM67">
        <v>4.8256357685053164</v>
      </c>
      <c r="AN67">
        <v>0.66584851554682967</v>
      </c>
      <c r="AO67">
        <v>0</v>
      </c>
      <c r="AP67">
        <v>0</v>
      </c>
      <c r="AQ67">
        <v>0</v>
      </c>
      <c r="AR67">
        <v>10.645595025</v>
      </c>
      <c r="AS67">
        <v>8.7806877499691804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843.37006127187215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5.1300230801561781</v>
      </c>
      <c r="L68">
        <v>499.01764839103345</v>
      </c>
      <c r="M68">
        <v>27.290814687619854</v>
      </c>
      <c r="N68">
        <v>35.229384375592318</v>
      </c>
      <c r="O68">
        <v>0</v>
      </c>
      <c r="P68">
        <v>39.609739704897926</v>
      </c>
      <c r="Q68">
        <v>6.4790021533710753</v>
      </c>
      <c r="R68">
        <v>4.8926374694724366</v>
      </c>
      <c r="S68">
        <v>7.8281340447761192</v>
      </c>
      <c r="T68">
        <v>0</v>
      </c>
      <c r="U68">
        <v>120.7968019181298</v>
      </c>
      <c r="V68">
        <v>3.0109708093781857</v>
      </c>
      <c r="W68">
        <v>13.767714204545454</v>
      </c>
      <c r="X68">
        <v>43.519673310759764</v>
      </c>
      <c r="Y68">
        <v>0</v>
      </c>
      <c r="Z68">
        <v>1.9348770681818184</v>
      </c>
      <c r="AA68">
        <v>12.503604901265824</v>
      </c>
      <c r="AB68">
        <v>0.98885978427503796</v>
      </c>
      <c r="AC68">
        <v>0</v>
      </c>
      <c r="AD68">
        <v>0</v>
      </c>
      <c r="AE68">
        <v>9.778151562724851</v>
      </c>
      <c r="AF68">
        <v>0</v>
      </c>
      <c r="AG68">
        <v>12.295033424034015</v>
      </c>
      <c r="AH68">
        <v>0</v>
      </c>
      <c r="AI68">
        <v>0</v>
      </c>
      <c r="AJ68">
        <v>0</v>
      </c>
      <c r="AK68">
        <v>20.420843166824273</v>
      </c>
      <c r="AL68">
        <v>0</v>
      </c>
      <c r="AM68">
        <v>4.8256357685053164</v>
      </c>
      <c r="AN68">
        <v>0.66584851554682967</v>
      </c>
      <c r="AO68">
        <v>0</v>
      </c>
      <c r="AP68">
        <v>0</v>
      </c>
      <c r="AQ68">
        <v>0</v>
      </c>
      <c r="AR68">
        <v>10.645595025</v>
      </c>
      <c r="AS68">
        <v>8.7806877499691804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889.41168111605975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5.1300469459873534</v>
      </c>
      <c r="L69">
        <v>487.41193213669516</v>
      </c>
      <c r="M69">
        <v>27.290814687619854</v>
      </c>
      <c r="N69">
        <v>35.229384375592318</v>
      </c>
      <c r="O69">
        <v>0</v>
      </c>
      <c r="P69">
        <v>39.609739704897926</v>
      </c>
      <c r="Q69">
        <v>6.4786598921882144</v>
      </c>
      <c r="R69">
        <v>4.8926374694724366</v>
      </c>
      <c r="S69">
        <v>6.8994808878504674</v>
      </c>
      <c r="T69">
        <v>0</v>
      </c>
      <c r="U69">
        <v>120.7968019181298</v>
      </c>
      <c r="V69">
        <v>3.0109708093781857</v>
      </c>
      <c r="W69">
        <v>13.767714204545454</v>
      </c>
      <c r="X69">
        <v>43.519673310759764</v>
      </c>
      <c r="Y69">
        <v>0</v>
      </c>
      <c r="Z69">
        <v>1.9348770681818184</v>
      </c>
      <c r="AA69">
        <v>12.503604901265824</v>
      </c>
      <c r="AB69">
        <v>0.98885978427503796</v>
      </c>
      <c r="AC69">
        <v>0</v>
      </c>
      <c r="AD69">
        <v>0</v>
      </c>
      <c r="AE69">
        <v>9.778151562724851</v>
      </c>
      <c r="AF69">
        <v>0</v>
      </c>
      <c r="AG69">
        <v>12.295033424034015</v>
      </c>
      <c r="AH69">
        <v>0</v>
      </c>
      <c r="AI69">
        <v>0</v>
      </c>
      <c r="AJ69">
        <v>0</v>
      </c>
      <c r="AK69">
        <v>20.420843166824273</v>
      </c>
      <c r="AL69">
        <v>0</v>
      </c>
      <c r="AM69">
        <v>4.8256357685053164</v>
      </c>
      <c r="AN69">
        <v>0.66584851554682967</v>
      </c>
      <c r="AO69">
        <v>0</v>
      </c>
      <c r="AP69">
        <v>0.57010952352941169</v>
      </c>
      <c r="AQ69">
        <v>0</v>
      </c>
      <c r="AR69">
        <v>3.9306813013586956</v>
      </c>
      <c r="AS69">
        <v>8.7806877499691804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870.73218910933213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5.1300469459873534</v>
      </c>
      <c r="L70">
        <v>487.41193213669516</v>
      </c>
      <c r="M70">
        <v>27.290814687619854</v>
      </c>
      <c r="N70">
        <v>35.229384375592318</v>
      </c>
      <c r="O70">
        <v>0</v>
      </c>
      <c r="P70">
        <v>39.609739704897926</v>
      </c>
      <c r="Q70">
        <v>6.4786598921882144</v>
      </c>
      <c r="R70">
        <v>6.2913324601566094</v>
      </c>
      <c r="S70">
        <v>6.8994808878504674</v>
      </c>
      <c r="T70">
        <v>0</v>
      </c>
      <c r="U70">
        <v>120.7968019181298</v>
      </c>
      <c r="V70">
        <v>3.0109708093781857</v>
      </c>
      <c r="W70">
        <v>13.767714204545454</v>
      </c>
      <c r="X70">
        <v>43.519673310759764</v>
      </c>
      <c r="Y70">
        <v>0</v>
      </c>
      <c r="Z70">
        <v>3.8697538295454548</v>
      </c>
      <c r="AA70">
        <v>12.503604901265824</v>
      </c>
      <c r="AB70">
        <v>0.98885978427503796</v>
      </c>
      <c r="AC70">
        <v>0</v>
      </c>
      <c r="AD70">
        <v>0</v>
      </c>
      <c r="AE70">
        <v>9.778151562724851</v>
      </c>
      <c r="AF70">
        <v>0</v>
      </c>
      <c r="AG70">
        <v>12.295033424034015</v>
      </c>
      <c r="AH70">
        <v>0</v>
      </c>
      <c r="AI70">
        <v>0</v>
      </c>
      <c r="AJ70">
        <v>0</v>
      </c>
      <c r="AK70">
        <v>20.420843166824273</v>
      </c>
      <c r="AL70">
        <v>0</v>
      </c>
      <c r="AM70">
        <v>4.8256357685053164</v>
      </c>
      <c r="AN70">
        <v>0.66584851554682967</v>
      </c>
      <c r="AO70">
        <v>0</v>
      </c>
      <c r="AP70">
        <v>0.57010952352941169</v>
      </c>
      <c r="AQ70">
        <v>0</v>
      </c>
      <c r="AR70">
        <v>1.3102272027173913</v>
      </c>
      <c r="AS70">
        <v>8.7806877499691804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871.4453067627386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5.1300353004507748</v>
      </c>
      <c r="L71">
        <v>463.23413666259836</v>
      </c>
      <c r="M71">
        <v>27.290814687619854</v>
      </c>
      <c r="N71">
        <v>35.229384375592318</v>
      </c>
      <c r="O71">
        <v>0</v>
      </c>
      <c r="P71">
        <v>39.609739704897926</v>
      </c>
      <c r="Q71">
        <v>6.4786598921882144</v>
      </c>
      <c r="R71">
        <v>6.2913324601566094</v>
      </c>
      <c r="S71">
        <v>7.8269719510097246</v>
      </c>
      <c r="T71">
        <v>0</v>
      </c>
      <c r="U71">
        <v>120.7968019181298</v>
      </c>
      <c r="V71">
        <v>3.0109708093781857</v>
      </c>
      <c r="W71">
        <v>13.767714204545454</v>
      </c>
      <c r="X71">
        <v>43.519673310759764</v>
      </c>
      <c r="Y71">
        <v>0</v>
      </c>
      <c r="Z71">
        <v>3.8697538295454548</v>
      </c>
      <c r="AA71">
        <v>12.503604901265824</v>
      </c>
      <c r="AB71">
        <v>3.9079737394781442</v>
      </c>
      <c r="AC71">
        <v>0</v>
      </c>
      <c r="AD71">
        <v>0</v>
      </c>
      <c r="AE71">
        <v>9.778151562724851</v>
      </c>
      <c r="AF71">
        <v>2.3403821595191796</v>
      </c>
      <c r="AG71">
        <v>12.295033424034015</v>
      </c>
      <c r="AH71">
        <v>0</v>
      </c>
      <c r="AI71">
        <v>0</v>
      </c>
      <c r="AJ71">
        <v>0</v>
      </c>
      <c r="AK71">
        <v>20.420843166824273</v>
      </c>
      <c r="AL71">
        <v>0</v>
      </c>
      <c r="AM71">
        <v>4.8256357685053164</v>
      </c>
      <c r="AN71">
        <v>0.66584851554682967</v>
      </c>
      <c r="AO71">
        <v>0</v>
      </c>
      <c r="AP71">
        <v>0.57010952352941169</v>
      </c>
      <c r="AQ71">
        <v>0</v>
      </c>
      <c r="AR71">
        <v>1.3102272027173913</v>
      </c>
      <c r="AS71">
        <v>8.7806877499691804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853.45448682098686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9.0601245062891529</v>
      </c>
      <c r="L72">
        <v>550.01563203452815</v>
      </c>
      <c r="M72">
        <v>27.290814687619854</v>
      </c>
      <c r="N72">
        <v>35.229384375592318</v>
      </c>
      <c r="O72">
        <v>0</v>
      </c>
      <c r="P72">
        <v>39.609739704897926</v>
      </c>
      <c r="Q72">
        <v>6.4786598921882144</v>
      </c>
      <c r="R72">
        <v>6.2913324601566094</v>
      </c>
      <c r="S72">
        <v>7.8269719510097246</v>
      </c>
      <c r="T72">
        <v>0</v>
      </c>
      <c r="U72">
        <v>120.7968019181298</v>
      </c>
      <c r="V72">
        <v>3.0109708093781857</v>
      </c>
      <c r="W72">
        <v>13.767714204545454</v>
      </c>
      <c r="X72">
        <v>43.519673310759764</v>
      </c>
      <c r="Y72">
        <v>0</v>
      </c>
      <c r="Z72">
        <v>3.8697538295454548</v>
      </c>
      <c r="AA72">
        <v>12.503604901265824</v>
      </c>
      <c r="AB72">
        <v>3.9079737394781442</v>
      </c>
      <c r="AC72">
        <v>0</v>
      </c>
      <c r="AD72">
        <v>0</v>
      </c>
      <c r="AE72">
        <v>9.778151562724851</v>
      </c>
      <c r="AF72">
        <v>2.3403821595191796</v>
      </c>
      <c r="AG72">
        <v>12.295033424034015</v>
      </c>
      <c r="AH72">
        <v>4.6923867247123034</v>
      </c>
      <c r="AI72">
        <v>0</v>
      </c>
      <c r="AJ72">
        <v>0</v>
      </c>
      <c r="AK72">
        <v>20.420843166824273</v>
      </c>
      <c r="AL72">
        <v>0</v>
      </c>
      <c r="AM72">
        <v>4.8256357685053164</v>
      </c>
      <c r="AN72">
        <v>0.66584851554682967</v>
      </c>
      <c r="AO72">
        <v>0</v>
      </c>
      <c r="AP72">
        <v>0.57010952352941169</v>
      </c>
      <c r="AQ72">
        <v>2.5236954868086383</v>
      </c>
      <c r="AR72">
        <v>1.3102272027173913</v>
      </c>
      <c r="AS72">
        <v>8.7806877499691804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951.38215361027596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9.0601418304900871</v>
      </c>
      <c r="L73">
        <v>562.42683028785507</v>
      </c>
      <c r="M73">
        <v>27.290814687619854</v>
      </c>
      <c r="N73">
        <v>35.229384375592318</v>
      </c>
      <c r="O73">
        <v>0</v>
      </c>
      <c r="P73">
        <v>39.609739704897926</v>
      </c>
      <c r="Q73">
        <v>6.4786598921882144</v>
      </c>
      <c r="R73">
        <v>6.2904041708889906</v>
      </c>
      <c r="S73">
        <v>7.8269719510097246</v>
      </c>
      <c r="T73">
        <v>0</v>
      </c>
      <c r="U73">
        <v>120.7968019181298</v>
      </c>
      <c r="V73">
        <v>3.0109708093781857</v>
      </c>
      <c r="W73">
        <v>13.767714204545454</v>
      </c>
      <c r="X73">
        <v>43.519673310759764</v>
      </c>
      <c r="Y73">
        <v>0</v>
      </c>
      <c r="Z73">
        <v>3.8697538295454548</v>
      </c>
      <c r="AA73">
        <v>12.503604901265824</v>
      </c>
      <c r="AB73">
        <v>3.9079737394781442</v>
      </c>
      <c r="AC73">
        <v>0</v>
      </c>
      <c r="AD73">
        <v>0</v>
      </c>
      <c r="AE73">
        <v>9.778151562724851</v>
      </c>
      <c r="AF73">
        <v>2.3403821595191796</v>
      </c>
      <c r="AG73">
        <v>12.295033424034015</v>
      </c>
      <c r="AH73">
        <v>6.1815870444054326</v>
      </c>
      <c r="AI73">
        <v>0</v>
      </c>
      <c r="AJ73">
        <v>0</v>
      </c>
      <c r="AK73">
        <v>20.420843166824273</v>
      </c>
      <c r="AL73">
        <v>0</v>
      </c>
      <c r="AM73">
        <v>4.8256357685053164</v>
      </c>
      <c r="AN73">
        <v>0.66584851554682967</v>
      </c>
      <c r="AO73">
        <v>0</v>
      </c>
      <c r="AP73">
        <v>0.38007291342170668</v>
      </c>
      <c r="AQ73">
        <v>2.5236954868086383</v>
      </c>
      <c r="AR73">
        <v>3.9306813013586956</v>
      </c>
      <c r="AS73">
        <v>8.7806877499691804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967.71205870676295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9.0601418304900871</v>
      </c>
      <c r="L74">
        <v>562.42683028785507</v>
      </c>
      <c r="M74">
        <v>27.290814687619854</v>
      </c>
      <c r="N74">
        <v>35.229384375592318</v>
      </c>
      <c r="O74">
        <v>0</v>
      </c>
      <c r="P74">
        <v>39.609739704897926</v>
      </c>
      <c r="Q74">
        <v>6.4786598921882144</v>
      </c>
      <c r="R74">
        <v>6.2904041708889906</v>
      </c>
      <c r="S74">
        <v>7.8269719510097246</v>
      </c>
      <c r="T74">
        <v>0</v>
      </c>
      <c r="U74">
        <v>120.7968019181298</v>
      </c>
      <c r="V74">
        <v>3.0109708093781857</v>
      </c>
      <c r="W74">
        <v>13.767714204545454</v>
      </c>
      <c r="X74">
        <v>43.519673310759764</v>
      </c>
      <c r="Y74">
        <v>0</v>
      </c>
      <c r="Z74">
        <v>1.9348770681818184</v>
      </c>
      <c r="AA74">
        <v>12.503604901265824</v>
      </c>
      <c r="AB74">
        <v>3.9079737394781442</v>
      </c>
      <c r="AC74">
        <v>2.871629268543594</v>
      </c>
      <c r="AD74">
        <v>0</v>
      </c>
      <c r="AE74">
        <v>9.778151562724851</v>
      </c>
      <c r="AF74">
        <v>2.3403821595191796</v>
      </c>
      <c r="AG74">
        <v>12.295033424034015</v>
      </c>
      <c r="AH74">
        <v>11.239249432379573</v>
      </c>
      <c r="AI74">
        <v>0</v>
      </c>
      <c r="AJ74">
        <v>0</v>
      </c>
      <c r="AK74">
        <v>20.420843166824273</v>
      </c>
      <c r="AL74">
        <v>0</v>
      </c>
      <c r="AM74">
        <v>4.8256357685053164</v>
      </c>
      <c r="AN74">
        <v>0.66584851554682967</v>
      </c>
      <c r="AO74">
        <v>0</v>
      </c>
      <c r="AP74">
        <v>0.38007291342170668</v>
      </c>
      <c r="AQ74">
        <v>5.0473917013914562</v>
      </c>
      <c r="AR74">
        <v>10.645595025</v>
      </c>
      <c r="AS74">
        <v>8.7806877499691804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982.94508354014124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8.6500821591687345</v>
      </c>
      <c r="L75">
        <v>562.42683028785507</v>
      </c>
      <c r="M75">
        <v>27.290814687619854</v>
      </c>
      <c r="N75">
        <v>35.229384375592318</v>
      </c>
      <c r="O75">
        <v>0</v>
      </c>
      <c r="P75">
        <v>39.609739704897926</v>
      </c>
      <c r="Q75">
        <v>6.4786598921882144</v>
      </c>
      <c r="R75">
        <v>6.2904041708889906</v>
      </c>
      <c r="S75">
        <v>7.8269719510097246</v>
      </c>
      <c r="T75">
        <v>0</v>
      </c>
      <c r="U75">
        <v>120.7968019181298</v>
      </c>
      <c r="V75">
        <v>3.0109708093781857</v>
      </c>
      <c r="W75">
        <v>13.767714204545454</v>
      </c>
      <c r="X75">
        <v>43.519673310759764</v>
      </c>
      <c r="Y75">
        <v>0</v>
      </c>
      <c r="Z75">
        <v>1.9348770681818184</v>
      </c>
      <c r="AA75">
        <v>12.503604901265824</v>
      </c>
      <c r="AB75">
        <v>3.9079737394781442</v>
      </c>
      <c r="AC75">
        <v>2.871629268543594</v>
      </c>
      <c r="AD75">
        <v>2.7045628486662725</v>
      </c>
      <c r="AE75">
        <v>9.778151562724851</v>
      </c>
      <c r="AF75">
        <v>2.3403821595191796</v>
      </c>
      <c r="AG75">
        <v>12.295033424034015</v>
      </c>
      <c r="AH75">
        <v>17.98279919610065</v>
      </c>
      <c r="AI75">
        <v>0</v>
      </c>
      <c r="AJ75">
        <v>0</v>
      </c>
      <c r="AK75">
        <v>20.420843166824273</v>
      </c>
      <c r="AL75">
        <v>0</v>
      </c>
      <c r="AM75">
        <v>4.8256357685053164</v>
      </c>
      <c r="AN75">
        <v>0.66584851554682967</v>
      </c>
      <c r="AO75">
        <v>0</v>
      </c>
      <c r="AP75">
        <v>0.38007291342170668</v>
      </c>
      <c r="AQ75">
        <v>5.0473917013914562</v>
      </c>
      <c r="AR75">
        <v>10.645595025</v>
      </c>
      <c r="AS75">
        <v>8.7806877499691804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991.98313648120734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9.0601743060575117</v>
      </c>
      <c r="L76">
        <v>562.42683028785507</v>
      </c>
      <c r="M76">
        <v>27.290814687619854</v>
      </c>
      <c r="N76">
        <v>35.229384375592318</v>
      </c>
      <c r="O76">
        <v>0</v>
      </c>
      <c r="P76">
        <v>39.609739704897926</v>
      </c>
      <c r="Q76">
        <v>6.4786598921882144</v>
      </c>
      <c r="R76">
        <v>6.2904041708889906</v>
      </c>
      <c r="S76">
        <v>7.8269719510097246</v>
      </c>
      <c r="T76">
        <v>0</v>
      </c>
      <c r="U76">
        <v>120.7968019181298</v>
      </c>
      <c r="V76">
        <v>3.0109708093781857</v>
      </c>
      <c r="W76">
        <v>13.767714204545454</v>
      </c>
      <c r="X76">
        <v>43.519673310759764</v>
      </c>
      <c r="Y76">
        <v>0</v>
      </c>
      <c r="Z76">
        <v>1.9348770681818184</v>
      </c>
      <c r="AA76">
        <v>12.503604901265824</v>
      </c>
      <c r="AB76">
        <v>7.8159474789562884</v>
      </c>
      <c r="AC76">
        <v>5.7432587930913606</v>
      </c>
      <c r="AD76">
        <v>4.7035876412790625</v>
      </c>
      <c r="AE76">
        <v>9.778151562724851</v>
      </c>
      <c r="AF76">
        <v>2.3403821595191796</v>
      </c>
      <c r="AG76">
        <v>12.295033424034015</v>
      </c>
      <c r="AH76">
        <v>30.907935743493827</v>
      </c>
      <c r="AI76">
        <v>0</v>
      </c>
      <c r="AJ76">
        <v>0</v>
      </c>
      <c r="AK76">
        <v>20.420843166824273</v>
      </c>
      <c r="AL76">
        <v>0</v>
      </c>
      <c r="AM76">
        <v>4.8256357685053164</v>
      </c>
      <c r="AN76">
        <v>0.66584851554682967</v>
      </c>
      <c r="AO76">
        <v>0</v>
      </c>
      <c r="AP76">
        <v>0.38007291342170668</v>
      </c>
      <c r="AQ76">
        <v>7.066348139356645</v>
      </c>
      <c r="AR76">
        <v>10.645595025</v>
      </c>
      <c r="AS76">
        <v>8.7806877499691804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1016.1159496700931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9.0600779269211458</v>
      </c>
      <c r="L77">
        <v>562.42683028785507</v>
      </c>
      <c r="M77">
        <v>27.290814687619854</v>
      </c>
      <c r="N77">
        <v>35.229384375592318</v>
      </c>
      <c r="O77">
        <v>0</v>
      </c>
      <c r="P77">
        <v>39.609739704897926</v>
      </c>
      <c r="Q77">
        <v>6.4786598921882144</v>
      </c>
      <c r="R77">
        <v>6.2904041708889906</v>
      </c>
      <c r="S77">
        <v>7.8269719510097246</v>
      </c>
      <c r="T77">
        <v>0</v>
      </c>
      <c r="U77">
        <v>120.7968019181298</v>
      </c>
      <c r="V77">
        <v>3.0109708093781857</v>
      </c>
      <c r="W77">
        <v>13.767714204545454</v>
      </c>
      <c r="X77">
        <v>43.519673310759764</v>
      </c>
      <c r="Y77">
        <v>0</v>
      </c>
      <c r="Z77">
        <v>5.8046308977272734</v>
      </c>
      <c r="AA77">
        <v>12.503604901265824</v>
      </c>
      <c r="AB77">
        <v>11.723921218434434</v>
      </c>
      <c r="AC77">
        <v>8.6235786352821844</v>
      </c>
      <c r="AD77">
        <v>7.0553813331494846</v>
      </c>
      <c r="AE77">
        <v>14.667227215941171</v>
      </c>
      <c r="AF77">
        <v>2.6329297654580781</v>
      </c>
      <c r="AG77">
        <v>12.295033424034015</v>
      </c>
      <c r="AH77">
        <v>40.180316440468644</v>
      </c>
      <c r="AI77">
        <v>0.94437319883309612</v>
      </c>
      <c r="AJ77">
        <v>0</v>
      </c>
      <c r="AK77">
        <v>20.420843166824273</v>
      </c>
      <c r="AL77">
        <v>0</v>
      </c>
      <c r="AM77">
        <v>4.9838529752854654</v>
      </c>
      <c r="AN77">
        <v>0.66584851554682967</v>
      </c>
      <c r="AO77">
        <v>0</v>
      </c>
      <c r="AP77">
        <v>1.900364873902237</v>
      </c>
      <c r="AQ77">
        <v>10.094783160191518</v>
      </c>
      <c r="AR77">
        <v>10.645595025</v>
      </c>
      <c r="AS77">
        <v>9.4639848484962279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1049.9143128356275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9.0500824981841017</v>
      </c>
      <c r="L78">
        <v>562.42683028785507</v>
      </c>
      <c r="M78">
        <v>27.290814687619854</v>
      </c>
      <c r="N78">
        <v>35.229384375592318</v>
      </c>
      <c r="O78">
        <v>0</v>
      </c>
      <c r="P78">
        <v>39.609739704897926</v>
      </c>
      <c r="Q78">
        <v>6.4786598921882144</v>
      </c>
      <c r="R78">
        <v>6.2904041708889906</v>
      </c>
      <c r="S78">
        <v>7.8269719510097246</v>
      </c>
      <c r="T78">
        <v>0</v>
      </c>
      <c r="U78">
        <v>120.7968019181298</v>
      </c>
      <c r="V78">
        <v>3.0109708093781857</v>
      </c>
      <c r="W78">
        <v>13.767714204545454</v>
      </c>
      <c r="X78">
        <v>43.519673310759764</v>
      </c>
      <c r="Y78">
        <v>0</v>
      </c>
      <c r="Z78">
        <v>5.8046308977272734</v>
      </c>
      <c r="AA78">
        <v>12.503604901265824</v>
      </c>
      <c r="AB78">
        <v>11.723921218434434</v>
      </c>
      <c r="AC78">
        <v>8.6235786352821844</v>
      </c>
      <c r="AD78">
        <v>10.81825139466509</v>
      </c>
      <c r="AE78">
        <v>14.667227215941171</v>
      </c>
      <c r="AF78">
        <v>2.6329297654580781</v>
      </c>
      <c r="AG78">
        <v>12.295033424034015</v>
      </c>
      <c r="AH78">
        <v>40.180316440468644</v>
      </c>
      <c r="AI78">
        <v>1.8887463976661922</v>
      </c>
      <c r="AJ78">
        <v>0</v>
      </c>
      <c r="AK78">
        <v>20.420843166824273</v>
      </c>
      <c r="AL78">
        <v>0</v>
      </c>
      <c r="AM78">
        <v>4.9838529752854654</v>
      </c>
      <c r="AN78">
        <v>0.66584851554682967</v>
      </c>
      <c r="AO78">
        <v>0</v>
      </c>
      <c r="AP78">
        <v>1.900364873902237</v>
      </c>
      <c r="AQ78">
        <v>10.094783160191518</v>
      </c>
      <c r="AR78">
        <v>10.645595025</v>
      </c>
      <c r="AS78">
        <v>9.4639848484962279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1054.611560667239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9.0500959972062027</v>
      </c>
      <c r="L79">
        <v>562.42683028785507</v>
      </c>
      <c r="M79">
        <v>27.290814687619854</v>
      </c>
      <c r="N79">
        <v>35.229384375592318</v>
      </c>
      <c r="O79">
        <v>0</v>
      </c>
      <c r="P79">
        <v>39.609739704897926</v>
      </c>
      <c r="Q79">
        <v>6.4786598921882144</v>
      </c>
      <c r="R79">
        <v>6.2904041708889906</v>
      </c>
      <c r="S79">
        <v>7.8269719510097246</v>
      </c>
      <c r="T79">
        <v>0</v>
      </c>
      <c r="U79">
        <v>120.7968019181298</v>
      </c>
      <c r="V79">
        <v>3.0109708093781857</v>
      </c>
      <c r="W79">
        <v>13.767714204545454</v>
      </c>
      <c r="X79">
        <v>43.519673310759764</v>
      </c>
      <c r="Y79">
        <v>0</v>
      </c>
      <c r="Z79">
        <v>5.8046308977272734</v>
      </c>
      <c r="AA79">
        <v>12.503604901265824</v>
      </c>
      <c r="AB79">
        <v>11.723921218434434</v>
      </c>
      <c r="AC79">
        <v>8.6235786352821844</v>
      </c>
      <c r="AD79">
        <v>10.81825139466509</v>
      </c>
      <c r="AE79">
        <v>14.667227215941171</v>
      </c>
      <c r="AF79">
        <v>2.6329297654580781</v>
      </c>
      <c r="AG79">
        <v>12.295033424034015</v>
      </c>
      <c r="AH79">
        <v>40.180316440468644</v>
      </c>
      <c r="AI79">
        <v>9.7036231342417842</v>
      </c>
      <c r="AJ79">
        <v>0</v>
      </c>
      <c r="AK79">
        <v>20.420843166824273</v>
      </c>
      <c r="AL79">
        <v>0</v>
      </c>
      <c r="AM79">
        <v>4.9838529752854654</v>
      </c>
      <c r="AN79">
        <v>0.66584851554682967</v>
      </c>
      <c r="AO79">
        <v>0</v>
      </c>
      <c r="AP79">
        <v>1.900364873902237</v>
      </c>
      <c r="AQ79">
        <v>10.094783160191518</v>
      </c>
      <c r="AR79">
        <v>10.645595025</v>
      </c>
      <c r="AS79">
        <v>9.4639848484962279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1062.4264509028369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9.0500959972062027</v>
      </c>
      <c r="L80">
        <v>562.42683028785507</v>
      </c>
      <c r="M80">
        <v>27.290814687619854</v>
      </c>
      <c r="N80">
        <v>35.229384375592318</v>
      </c>
      <c r="O80">
        <v>0</v>
      </c>
      <c r="P80">
        <v>39.609739704897926</v>
      </c>
      <c r="Q80">
        <v>6.4786598921882144</v>
      </c>
      <c r="R80">
        <v>6.2904041708889906</v>
      </c>
      <c r="S80">
        <v>7.8269719510097246</v>
      </c>
      <c r="T80">
        <v>0</v>
      </c>
      <c r="U80">
        <v>120.7968019181298</v>
      </c>
      <c r="V80">
        <v>3.0109708093781857</v>
      </c>
      <c r="W80">
        <v>13.767714204545454</v>
      </c>
      <c r="X80">
        <v>43.519673310759764</v>
      </c>
      <c r="Y80">
        <v>0</v>
      </c>
      <c r="Z80">
        <v>5.8046308977272734</v>
      </c>
      <c r="AA80">
        <v>12.503604901265824</v>
      </c>
      <c r="AB80">
        <v>11.723921218434434</v>
      </c>
      <c r="AC80">
        <v>8.6235786352821844</v>
      </c>
      <c r="AD80">
        <v>10.81825139466509</v>
      </c>
      <c r="AE80">
        <v>14.667227215941171</v>
      </c>
      <c r="AF80">
        <v>2.6329297654580781</v>
      </c>
      <c r="AG80">
        <v>12.295033424034015</v>
      </c>
      <c r="AH80">
        <v>40.180316440468644</v>
      </c>
      <c r="AI80">
        <v>9.7036231342417842</v>
      </c>
      <c r="AJ80">
        <v>0</v>
      </c>
      <c r="AK80">
        <v>20.420843166824273</v>
      </c>
      <c r="AL80">
        <v>0</v>
      </c>
      <c r="AM80">
        <v>4.9838529752854654</v>
      </c>
      <c r="AN80">
        <v>0.66584851554682967</v>
      </c>
      <c r="AO80">
        <v>0</v>
      </c>
      <c r="AP80">
        <v>1.900364873902237</v>
      </c>
      <c r="AQ80">
        <v>10.094783160191518</v>
      </c>
      <c r="AR80">
        <v>10.645595025</v>
      </c>
      <c r="AS80">
        <v>9.4639848484962279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1062.4264509028369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9.0500959972062027</v>
      </c>
      <c r="L81">
        <v>562.42683028785507</v>
      </c>
      <c r="M81">
        <v>27.290814687619854</v>
      </c>
      <c r="N81">
        <v>35.229384375592318</v>
      </c>
      <c r="O81">
        <v>0</v>
      </c>
      <c r="P81">
        <v>39.609739704897926</v>
      </c>
      <c r="Q81">
        <v>6.4786598921882144</v>
      </c>
      <c r="R81">
        <v>6.2904041708889906</v>
      </c>
      <c r="S81">
        <v>7.8269719510097246</v>
      </c>
      <c r="T81">
        <v>0</v>
      </c>
      <c r="U81">
        <v>120.7968019181298</v>
      </c>
      <c r="V81">
        <v>3.0109708093781857</v>
      </c>
      <c r="W81">
        <v>13.767714204545454</v>
      </c>
      <c r="X81">
        <v>43.519673310759764</v>
      </c>
      <c r="Y81">
        <v>0</v>
      </c>
      <c r="Z81">
        <v>5.8046308977272734</v>
      </c>
      <c r="AA81">
        <v>12.503604901265824</v>
      </c>
      <c r="AB81">
        <v>11.723921218434434</v>
      </c>
      <c r="AC81">
        <v>8.6235786352821844</v>
      </c>
      <c r="AD81">
        <v>10.81825139466509</v>
      </c>
      <c r="AE81">
        <v>14.667227215941171</v>
      </c>
      <c r="AF81">
        <v>2.6329297654580781</v>
      </c>
      <c r="AG81">
        <v>12.295033424034015</v>
      </c>
      <c r="AH81">
        <v>40.180316440468644</v>
      </c>
      <c r="AI81">
        <v>9.7036231342417842</v>
      </c>
      <c r="AJ81">
        <v>0</v>
      </c>
      <c r="AK81">
        <v>20.420843166824273</v>
      </c>
      <c r="AL81">
        <v>0</v>
      </c>
      <c r="AM81">
        <v>4.9838529752854654</v>
      </c>
      <c r="AN81">
        <v>0.66584851554682967</v>
      </c>
      <c r="AO81">
        <v>0</v>
      </c>
      <c r="AP81">
        <v>1.900364873902237</v>
      </c>
      <c r="AQ81">
        <v>10.094783160191518</v>
      </c>
      <c r="AR81">
        <v>10.645595025</v>
      </c>
      <c r="AS81">
        <v>9.4639848484962279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1062.4264509028369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9.0500959972062027</v>
      </c>
      <c r="L82">
        <v>562.42683028785507</v>
      </c>
      <c r="M82">
        <v>27.290814687619854</v>
      </c>
      <c r="N82">
        <v>35.229384375592318</v>
      </c>
      <c r="O82">
        <v>0</v>
      </c>
      <c r="P82">
        <v>39.609739704897926</v>
      </c>
      <c r="Q82">
        <v>6.4786598921882144</v>
      </c>
      <c r="R82">
        <v>6.2904041708889906</v>
      </c>
      <c r="S82">
        <v>7.8269719510097246</v>
      </c>
      <c r="T82">
        <v>0</v>
      </c>
      <c r="U82">
        <v>120.7968019181298</v>
      </c>
      <c r="V82">
        <v>3.0109708093781857</v>
      </c>
      <c r="W82">
        <v>13.767714204545454</v>
      </c>
      <c r="X82">
        <v>43.519673310759764</v>
      </c>
      <c r="Y82">
        <v>0</v>
      </c>
      <c r="Z82">
        <v>5.8046308977272734</v>
      </c>
      <c r="AA82">
        <v>12.503604901265824</v>
      </c>
      <c r="AB82">
        <v>11.723921218434434</v>
      </c>
      <c r="AC82">
        <v>8.6235786352821844</v>
      </c>
      <c r="AD82">
        <v>10.81825139466509</v>
      </c>
      <c r="AE82">
        <v>14.667227215941171</v>
      </c>
      <c r="AF82">
        <v>2.6329297654580781</v>
      </c>
      <c r="AG82">
        <v>12.295033424034015</v>
      </c>
      <c r="AH82">
        <v>40.180316440468644</v>
      </c>
      <c r="AI82">
        <v>9.7036231342417842</v>
      </c>
      <c r="AJ82">
        <v>0</v>
      </c>
      <c r="AK82">
        <v>20.420843166824273</v>
      </c>
      <c r="AL82">
        <v>0</v>
      </c>
      <c r="AM82">
        <v>4.9838529752854654</v>
      </c>
      <c r="AN82">
        <v>0.66584851554682967</v>
      </c>
      <c r="AO82">
        <v>0</v>
      </c>
      <c r="AP82">
        <v>1.900364873902237</v>
      </c>
      <c r="AQ82">
        <v>10.094783160191518</v>
      </c>
      <c r="AR82">
        <v>10.645595025</v>
      </c>
      <c r="AS82">
        <v>9.4639848484962279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1062.4264509028369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9.0500959972062027</v>
      </c>
      <c r="L83">
        <v>562.42683028785507</v>
      </c>
      <c r="M83">
        <v>27.290814687619854</v>
      </c>
      <c r="N83">
        <v>35.229384375592318</v>
      </c>
      <c r="O83">
        <v>0</v>
      </c>
      <c r="P83">
        <v>39.609739704897926</v>
      </c>
      <c r="Q83">
        <v>6.4786598921882144</v>
      </c>
      <c r="R83">
        <v>6.2904041708889906</v>
      </c>
      <c r="S83">
        <v>7.8269719510097246</v>
      </c>
      <c r="T83">
        <v>0</v>
      </c>
      <c r="U83">
        <v>120.7968019181298</v>
      </c>
      <c r="V83">
        <v>3.0109708093781857</v>
      </c>
      <c r="W83">
        <v>13.767714204545454</v>
      </c>
      <c r="X83">
        <v>43.519673310759764</v>
      </c>
      <c r="Y83">
        <v>0</v>
      </c>
      <c r="Z83">
        <v>5.8046308977272734</v>
      </c>
      <c r="AA83">
        <v>12.503604901265824</v>
      </c>
      <c r="AB83">
        <v>11.723921218434434</v>
      </c>
      <c r="AC83">
        <v>8.6235786352821844</v>
      </c>
      <c r="AD83">
        <v>10.81825139466509</v>
      </c>
      <c r="AE83">
        <v>14.667227215941171</v>
      </c>
      <c r="AF83">
        <v>2.6329297654580781</v>
      </c>
      <c r="AG83">
        <v>12.295033424034015</v>
      </c>
      <c r="AH83">
        <v>40.180316440468644</v>
      </c>
      <c r="AI83">
        <v>9.7036231342417842</v>
      </c>
      <c r="AJ83">
        <v>0</v>
      </c>
      <c r="AK83">
        <v>20.420843166824273</v>
      </c>
      <c r="AL83">
        <v>0</v>
      </c>
      <c r="AM83">
        <v>4.9838529752854654</v>
      </c>
      <c r="AN83">
        <v>0.66584851554682967</v>
      </c>
      <c r="AO83">
        <v>0</v>
      </c>
      <c r="AP83">
        <v>1.900364873902237</v>
      </c>
      <c r="AQ83">
        <v>10.094783160191518</v>
      </c>
      <c r="AR83">
        <v>10.645595025</v>
      </c>
      <c r="AS83">
        <v>9.4639848484962279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1062.4264509028369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9.0500959972062027</v>
      </c>
      <c r="L84">
        <v>562.42683028785507</v>
      </c>
      <c r="M84">
        <v>27.290814687619854</v>
      </c>
      <c r="N84">
        <v>35.229384375592318</v>
      </c>
      <c r="O84">
        <v>0</v>
      </c>
      <c r="P84">
        <v>39.609739704897926</v>
      </c>
      <c r="Q84">
        <v>6.4786598921882144</v>
      </c>
      <c r="R84">
        <v>6.2904041708889906</v>
      </c>
      <c r="S84">
        <v>7.8269719510097246</v>
      </c>
      <c r="T84">
        <v>0</v>
      </c>
      <c r="U84">
        <v>120.7968019181298</v>
      </c>
      <c r="V84">
        <v>3.0109708093781857</v>
      </c>
      <c r="W84">
        <v>13.767714204545454</v>
      </c>
      <c r="X84">
        <v>43.519673310759764</v>
      </c>
      <c r="Y84">
        <v>0</v>
      </c>
      <c r="Z84">
        <v>5.8046308977272734</v>
      </c>
      <c r="AA84">
        <v>12.503604901265824</v>
      </c>
      <c r="AB84">
        <v>11.723921218434434</v>
      </c>
      <c r="AC84">
        <v>8.6235786352821844</v>
      </c>
      <c r="AD84">
        <v>10.81825139466509</v>
      </c>
      <c r="AE84">
        <v>14.667227215941171</v>
      </c>
      <c r="AF84">
        <v>2.6329297654580781</v>
      </c>
      <c r="AG84">
        <v>12.295033424034015</v>
      </c>
      <c r="AH84">
        <v>40.180316440468644</v>
      </c>
      <c r="AI84">
        <v>4.8518116951237653</v>
      </c>
      <c r="AJ84">
        <v>0</v>
      </c>
      <c r="AK84">
        <v>20.420843166824273</v>
      </c>
      <c r="AL84">
        <v>0</v>
      </c>
      <c r="AM84">
        <v>4.9838529752854654</v>
      </c>
      <c r="AN84">
        <v>0.66584851554682967</v>
      </c>
      <c r="AO84">
        <v>0</v>
      </c>
      <c r="AP84">
        <v>1.900364873902237</v>
      </c>
      <c r="AQ84">
        <v>10.094783160191518</v>
      </c>
      <c r="AR84">
        <v>10.645595025</v>
      </c>
      <c r="AS84">
        <v>9.4639848484962279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1057.5746394637188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9.0500959972062027</v>
      </c>
      <c r="L85">
        <v>562.42683028785507</v>
      </c>
      <c r="M85">
        <v>27.290814687619854</v>
      </c>
      <c r="N85">
        <v>35.229384375592318</v>
      </c>
      <c r="O85">
        <v>0</v>
      </c>
      <c r="P85">
        <v>41.165897854565635</v>
      </c>
      <c r="Q85">
        <v>6.4786598921882144</v>
      </c>
      <c r="R85">
        <v>6.2904041708889906</v>
      </c>
      <c r="S85">
        <v>7.8269719510097246</v>
      </c>
      <c r="T85">
        <v>0</v>
      </c>
      <c r="U85">
        <v>120.7968019181298</v>
      </c>
      <c r="V85">
        <v>3.0109708093781857</v>
      </c>
      <c r="W85">
        <v>13.767714204545454</v>
      </c>
      <c r="X85">
        <v>43.519673310759764</v>
      </c>
      <c r="Y85">
        <v>0</v>
      </c>
      <c r="Z85">
        <v>5.8046308977272734</v>
      </c>
      <c r="AA85">
        <v>12.503604901265824</v>
      </c>
      <c r="AB85">
        <v>11.723921218434434</v>
      </c>
      <c r="AC85">
        <v>8.6235786352821844</v>
      </c>
      <c r="AD85">
        <v>5.4216688387650631</v>
      </c>
      <c r="AE85">
        <v>9.778151562724851</v>
      </c>
      <c r="AF85">
        <v>2.3403821595191796</v>
      </c>
      <c r="AG85">
        <v>12.295033424034015</v>
      </c>
      <c r="AH85">
        <v>30.907935743493827</v>
      </c>
      <c r="AI85">
        <v>0.75549855906647678</v>
      </c>
      <c r="AJ85">
        <v>0</v>
      </c>
      <c r="AK85">
        <v>20.420843166824273</v>
      </c>
      <c r="AL85">
        <v>0</v>
      </c>
      <c r="AM85">
        <v>4.8256357685053164</v>
      </c>
      <c r="AN85">
        <v>0.66584851554682967</v>
      </c>
      <c r="AO85">
        <v>0</v>
      </c>
      <c r="AP85">
        <v>0.15202916536868266</v>
      </c>
      <c r="AQ85">
        <v>10.094783160191518</v>
      </c>
      <c r="AR85">
        <v>10.645595025</v>
      </c>
      <c r="AS85">
        <v>8.7806877499691804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1032.5940479514584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9.0500959972062027</v>
      </c>
      <c r="L86">
        <v>562.42683028785507</v>
      </c>
      <c r="M86">
        <v>27.290814687619854</v>
      </c>
      <c r="N86">
        <v>35.229384375592318</v>
      </c>
      <c r="O86">
        <v>0</v>
      </c>
      <c r="P86">
        <v>41.441232486452954</v>
      </c>
      <c r="Q86">
        <v>6.4786598921882144</v>
      </c>
      <c r="R86">
        <v>6.2904041708889906</v>
      </c>
      <c r="S86">
        <v>7.8269719510097246</v>
      </c>
      <c r="T86">
        <v>0</v>
      </c>
      <c r="U86">
        <v>120.7968019181298</v>
      </c>
      <c r="V86">
        <v>3.0109708093781857</v>
      </c>
      <c r="W86">
        <v>13.767714204545454</v>
      </c>
      <c r="X86">
        <v>43.519673310759764</v>
      </c>
      <c r="Y86">
        <v>0</v>
      </c>
      <c r="Z86">
        <v>5.8046308977272734</v>
      </c>
      <c r="AA86">
        <v>12.503604901265824</v>
      </c>
      <c r="AB86">
        <v>11.723921218434434</v>
      </c>
      <c r="AC86">
        <v>8.6235786352821844</v>
      </c>
      <c r="AD86">
        <v>5.4216688387650631</v>
      </c>
      <c r="AE86">
        <v>9.778151562724851</v>
      </c>
      <c r="AF86">
        <v>2.3403821595191796</v>
      </c>
      <c r="AG86">
        <v>12.295033424034015</v>
      </c>
      <c r="AH86">
        <v>25.288311157670705</v>
      </c>
      <c r="AI86">
        <v>0</v>
      </c>
      <c r="AJ86">
        <v>0</v>
      </c>
      <c r="AK86">
        <v>20.420843166824273</v>
      </c>
      <c r="AL86">
        <v>0</v>
      </c>
      <c r="AM86">
        <v>4.8256357685053164</v>
      </c>
      <c r="AN86">
        <v>0.66584851554682967</v>
      </c>
      <c r="AO86">
        <v>0</v>
      </c>
      <c r="AP86">
        <v>0.15202916536868266</v>
      </c>
      <c r="AQ86">
        <v>10.094783160191518</v>
      </c>
      <c r="AR86">
        <v>10.645595025</v>
      </c>
      <c r="AS86">
        <v>8.7806877499691804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1026.4942594384561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9.0500959972062027</v>
      </c>
      <c r="L87">
        <v>562.42683028785507</v>
      </c>
      <c r="M87">
        <v>27.290814687619854</v>
      </c>
      <c r="N87">
        <v>35.229384375592318</v>
      </c>
      <c r="O87">
        <v>0</v>
      </c>
      <c r="P87">
        <v>41.441232486452954</v>
      </c>
      <c r="Q87">
        <v>6.4786598921882144</v>
      </c>
      <c r="R87">
        <v>6.2904041708889906</v>
      </c>
      <c r="S87">
        <v>7.8269719510097246</v>
      </c>
      <c r="T87">
        <v>0</v>
      </c>
      <c r="U87">
        <v>120.7968019181298</v>
      </c>
      <c r="V87">
        <v>3.0109708093781857</v>
      </c>
      <c r="W87">
        <v>13.767714204545454</v>
      </c>
      <c r="X87">
        <v>43.519673310759764</v>
      </c>
      <c r="Y87">
        <v>0</v>
      </c>
      <c r="Z87">
        <v>5.8046308977272734</v>
      </c>
      <c r="AA87">
        <v>12.503604901265824</v>
      </c>
      <c r="AB87">
        <v>11.723921218434434</v>
      </c>
      <c r="AC87">
        <v>8.6235786352821844</v>
      </c>
      <c r="AD87">
        <v>5.4216688387650631</v>
      </c>
      <c r="AE87">
        <v>9.778151562724851</v>
      </c>
      <c r="AF87">
        <v>2.3403821595191796</v>
      </c>
      <c r="AG87">
        <v>12.295033424034015</v>
      </c>
      <c r="AH87">
        <v>25.288311157670705</v>
      </c>
      <c r="AI87">
        <v>0</v>
      </c>
      <c r="AJ87">
        <v>0</v>
      </c>
      <c r="AK87">
        <v>20.420843166824273</v>
      </c>
      <c r="AL87">
        <v>0</v>
      </c>
      <c r="AM87">
        <v>4.8256357685053164</v>
      </c>
      <c r="AN87">
        <v>0.66584851554682967</v>
      </c>
      <c r="AO87">
        <v>0</v>
      </c>
      <c r="AP87">
        <v>0.15202916536868266</v>
      </c>
      <c r="AQ87">
        <v>10.094783160191518</v>
      </c>
      <c r="AR87">
        <v>10.645595025</v>
      </c>
      <c r="AS87">
        <v>8.7806877499691804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1026.4942594384561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9.0500959972062027</v>
      </c>
      <c r="L88">
        <v>562.42683028785507</v>
      </c>
      <c r="M88">
        <v>27.290814687619854</v>
      </c>
      <c r="N88">
        <v>35.229384375592318</v>
      </c>
      <c r="O88">
        <v>0</v>
      </c>
      <c r="P88">
        <v>41.441232486452954</v>
      </c>
      <c r="Q88">
        <v>6.4786598921882144</v>
      </c>
      <c r="R88">
        <v>6.2904041708889906</v>
      </c>
      <c r="S88">
        <v>7.8269719510097246</v>
      </c>
      <c r="T88">
        <v>0</v>
      </c>
      <c r="U88">
        <v>120.7968019181298</v>
      </c>
      <c r="V88">
        <v>3.0109708093781857</v>
      </c>
      <c r="W88">
        <v>13.767714204545454</v>
      </c>
      <c r="X88">
        <v>43.519673310759764</v>
      </c>
      <c r="Y88">
        <v>0</v>
      </c>
      <c r="Z88">
        <v>5.8046308977272734</v>
      </c>
      <c r="AA88">
        <v>12.503604901265824</v>
      </c>
      <c r="AB88">
        <v>11.723921218434434</v>
      </c>
      <c r="AC88">
        <v>8.6235786352821844</v>
      </c>
      <c r="AD88">
        <v>5.4216688387650631</v>
      </c>
      <c r="AE88">
        <v>9.778151562724851</v>
      </c>
      <c r="AF88">
        <v>2.3403821595191796</v>
      </c>
      <c r="AG88">
        <v>12.295033424034015</v>
      </c>
      <c r="AH88">
        <v>25.288311157670705</v>
      </c>
      <c r="AI88">
        <v>0</v>
      </c>
      <c r="AJ88">
        <v>0</v>
      </c>
      <c r="AK88">
        <v>20.420843166824273</v>
      </c>
      <c r="AL88">
        <v>0</v>
      </c>
      <c r="AM88">
        <v>4.8256357685053164</v>
      </c>
      <c r="AN88">
        <v>0.66584851554682967</v>
      </c>
      <c r="AO88">
        <v>0</v>
      </c>
      <c r="AP88">
        <v>0.15202916536868266</v>
      </c>
      <c r="AQ88">
        <v>10.094783160191518</v>
      </c>
      <c r="AR88">
        <v>10.645595025</v>
      </c>
      <c r="AS88">
        <v>8.7806877499691804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1026.4942594384561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9.0500959972062027</v>
      </c>
      <c r="L89">
        <v>562.42683028785507</v>
      </c>
      <c r="M89">
        <v>27.290814687619854</v>
      </c>
      <c r="N89">
        <v>35.229384375592318</v>
      </c>
      <c r="O89">
        <v>0</v>
      </c>
      <c r="P89">
        <v>41.441232486452954</v>
      </c>
      <c r="Q89">
        <v>6.4786598921882144</v>
      </c>
      <c r="R89">
        <v>6.2904041708889906</v>
      </c>
      <c r="S89">
        <v>7.8269719510097246</v>
      </c>
      <c r="T89">
        <v>0</v>
      </c>
      <c r="U89">
        <v>120.7968019181298</v>
      </c>
      <c r="V89">
        <v>3.0109708093781857</v>
      </c>
      <c r="W89">
        <v>13.767714204545454</v>
      </c>
      <c r="X89">
        <v>43.519673310759764</v>
      </c>
      <c r="Y89">
        <v>0</v>
      </c>
      <c r="Z89">
        <v>5.8046308977272734</v>
      </c>
      <c r="AA89">
        <v>12.503604901265824</v>
      </c>
      <c r="AB89">
        <v>11.723921218434434</v>
      </c>
      <c r="AC89">
        <v>8.6235786352821844</v>
      </c>
      <c r="AD89">
        <v>7.6229474088274687</v>
      </c>
      <c r="AE89">
        <v>9.778151562724851</v>
      </c>
      <c r="AF89">
        <v>2.3403821595191796</v>
      </c>
      <c r="AG89">
        <v>12.295033424034015</v>
      </c>
      <c r="AH89">
        <v>30.907935743493827</v>
      </c>
      <c r="AI89">
        <v>0</v>
      </c>
      <c r="AJ89">
        <v>0</v>
      </c>
      <c r="AK89">
        <v>20.420843166824273</v>
      </c>
      <c r="AL89">
        <v>0</v>
      </c>
      <c r="AM89">
        <v>4.8256357685053164</v>
      </c>
      <c r="AN89">
        <v>0.66584851554682967</v>
      </c>
      <c r="AO89">
        <v>0</v>
      </c>
      <c r="AP89">
        <v>0.15202916536868266</v>
      </c>
      <c r="AQ89">
        <v>10.094783160191518</v>
      </c>
      <c r="AR89">
        <v>10.645595025</v>
      </c>
      <c r="AS89">
        <v>8.7806877499691804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1034.3151625943415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9.0500959972062027</v>
      </c>
      <c r="L90">
        <v>562.42683028785507</v>
      </c>
      <c r="M90">
        <v>27.290814687619854</v>
      </c>
      <c r="N90">
        <v>35.229384375592318</v>
      </c>
      <c r="O90">
        <v>0</v>
      </c>
      <c r="P90">
        <v>41.441232486452954</v>
      </c>
      <c r="Q90">
        <v>6.4786598921882144</v>
      </c>
      <c r="R90">
        <v>6.2904041708889906</v>
      </c>
      <c r="S90">
        <v>7.8269719510097246</v>
      </c>
      <c r="T90">
        <v>0</v>
      </c>
      <c r="U90">
        <v>120.7968019181298</v>
      </c>
      <c r="V90">
        <v>3.0109708093781857</v>
      </c>
      <c r="W90">
        <v>13.767714204545454</v>
      </c>
      <c r="X90">
        <v>43.519673310759764</v>
      </c>
      <c r="Y90">
        <v>0</v>
      </c>
      <c r="Z90">
        <v>5.8046308977272734</v>
      </c>
      <c r="AA90">
        <v>12.503604901265824</v>
      </c>
      <c r="AB90">
        <v>11.723921218434434</v>
      </c>
      <c r="AC90">
        <v>8.6235786352821844</v>
      </c>
      <c r="AD90">
        <v>10.81825139466509</v>
      </c>
      <c r="AE90">
        <v>14.667227215941171</v>
      </c>
      <c r="AF90">
        <v>5.2658595309161562</v>
      </c>
      <c r="AG90">
        <v>12.295033424034015</v>
      </c>
      <c r="AH90">
        <v>30.907935743493827</v>
      </c>
      <c r="AI90">
        <v>0</v>
      </c>
      <c r="AJ90">
        <v>0</v>
      </c>
      <c r="AK90">
        <v>20.420843166824273</v>
      </c>
      <c r="AL90">
        <v>0</v>
      </c>
      <c r="AM90">
        <v>4.9838529752854654</v>
      </c>
      <c r="AN90">
        <v>0.66584851554682967</v>
      </c>
      <c r="AO90">
        <v>0</v>
      </c>
      <c r="AP90">
        <v>0.53210207879038929</v>
      </c>
      <c r="AQ90">
        <v>10.094783160191518</v>
      </c>
      <c r="AR90">
        <v>10.645595025</v>
      </c>
      <c r="AS90">
        <v>8.7806877499691804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1045.8633097249942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9.0500959972062027</v>
      </c>
      <c r="L91">
        <v>562.42683028785507</v>
      </c>
      <c r="M91">
        <v>27.290814687619854</v>
      </c>
      <c r="N91">
        <v>35.229384375592318</v>
      </c>
      <c r="O91">
        <v>0</v>
      </c>
      <c r="P91">
        <v>41.441232486452954</v>
      </c>
      <c r="Q91">
        <v>6.4786598921882144</v>
      </c>
      <c r="R91">
        <v>6.2904041708889906</v>
      </c>
      <c r="S91">
        <v>7.8269719510097246</v>
      </c>
      <c r="T91">
        <v>0</v>
      </c>
      <c r="U91">
        <v>120.7968019181298</v>
      </c>
      <c r="V91">
        <v>3.0109708093781857</v>
      </c>
      <c r="W91">
        <v>13.767714204545454</v>
      </c>
      <c r="X91">
        <v>43.519673310759764</v>
      </c>
      <c r="Y91">
        <v>0</v>
      </c>
      <c r="Z91">
        <v>5.8046308977272734</v>
      </c>
      <c r="AA91">
        <v>12.503604901265824</v>
      </c>
      <c r="AB91">
        <v>11.723921218434434</v>
      </c>
      <c r="AC91">
        <v>8.6235786352821844</v>
      </c>
      <c r="AD91">
        <v>10.843337162453686</v>
      </c>
      <c r="AE91">
        <v>14.667227215941171</v>
      </c>
      <c r="AF91">
        <v>5.2658595309161562</v>
      </c>
      <c r="AG91">
        <v>12.295033424034015</v>
      </c>
      <c r="AH91">
        <v>30.907935743493827</v>
      </c>
      <c r="AI91">
        <v>0</v>
      </c>
      <c r="AJ91">
        <v>0</v>
      </c>
      <c r="AK91">
        <v>20.420843166824273</v>
      </c>
      <c r="AL91">
        <v>0</v>
      </c>
      <c r="AM91">
        <v>4.9838529752854654</v>
      </c>
      <c r="AN91">
        <v>0.66584851554682967</v>
      </c>
      <c r="AO91">
        <v>0</v>
      </c>
      <c r="AP91">
        <v>0.53210207879038929</v>
      </c>
      <c r="AQ91">
        <v>10.094783160191518</v>
      </c>
      <c r="AR91">
        <v>10.645595025</v>
      </c>
      <c r="AS91">
        <v>8.7806877499691804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1045.8883954927828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9.0500959972062027</v>
      </c>
      <c r="L92">
        <v>562.42683028785507</v>
      </c>
      <c r="M92">
        <v>27.290814687619854</v>
      </c>
      <c r="N92">
        <v>35.229384375592318</v>
      </c>
      <c r="O92">
        <v>0</v>
      </c>
      <c r="P92">
        <v>41.441232486452954</v>
      </c>
      <c r="Q92">
        <v>6.4786598921882144</v>
      </c>
      <c r="R92">
        <v>6.2904041708889906</v>
      </c>
      <c r="S92">
        <v>7.8269719510097246</v>
      </c>
      <c r="T92">
        <v>0</v>
      </c>
      <c r="U92">
        <v>120.7968019181298</v>
      </c>
      <c r="V92">
        <v>3.0109708093781857</v>
      </c>
      <c r="W92">
        <v>13.767714204545454</v>
      </c>
      <c r="X92">
        <v>43.519673310759764</v>
      </c>
      <c r="Y92">
        <v>0</v>
      </c>
      <c r="Z92">
        <v>5.8046308977272734</v>
      </c>
      <c r="AA92">
        <v>12.503604901265824</v>
      </c>
      <c r="AB92">
        <v>11.723921218434434</v>
      </c>
      <c r="AC92">
        <v>8.6235786352821844</v>
      </c>
      <c r="AD92">
        <v>10.843337162453686</v>
      </c>
      <c r="AE92">
        <v>14.667227215941171</v>
      </c>
      <c r="AF92">
        <v>5.2658595309161562</v>
      </c>
      <c r="AG92">
        <v>12.295033424034015</v>
      </c>
      <c r="AH92">
        <v>30.907935743493827</v>
      </c>
      <c r="AI92">
        <v>0</v>
      </c>
      <c r="AJ92">
        <v>0</v>
      </c>
      <c r="AK92">
        <v>20.420843166824273</v>
      </c>
      <c r="AL92">
        <v>0</v>
      </c>
      <c r="AM92">
        <v>4.9838529752854654</v>
      </c>
      <c r="AN92">
        <v>0.66584851554682967</v>
      </c>
      <c r="AO92">
        <v>0</v>
      </c>
      <c r="AP92">
        <v>0.53210207879038929</v>
      </c>
      <c r="AQ92">
        <v>10.094783160191518</v>
      </c>
      <c r="AR92">
        <v>10.645595025</v>
      </c>
      <c r="AS92">
        <v>8.7806877499691804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1045.8883954927828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9.0500959972062027</v>
      </c>
      <c r="L93">
        <v>562.42683028785507</v>
      </c>
      <c r="M93">
        <v>27.290814687619854</v>
      </c>
      <c r="N93">
        <v>35.229384375592318</v>
      </c>
      <c r="O93">
        <v>0</v>
      </c>
      <c r="P93">
        <v>41.441232486452954</v>
      </c>
      <c r="Q93">
        <v>6.4786598921882144</v>
      </c>
      <c r="R93">
        <v>6.2904041708889906</v>
      </c>
      <c r="S93">
        <v>7.8269719510097246</v>
      </c>
      <c r="T93">
        <v>0</v>
      </c>
      <c r="U93">
        <v>120.7968019181298</v>
      </c>
      <c r="V93">
        <v>3.0109708093781857</v>
      </c>
      <c r="W93">
        <v>13.767714204545454</v>
      </c>
      <c r="X93">
        <v>43.519673310759764</v>
      </c>
      <c r="Y93">
        <v>0</v>
      </c>
      <c r="Z93">
        <v>5.8046308977272734</v>
      </c>
      <c r="AA93">
        <v>12.503604901265824</v>
      </c>
      <c r="AB93">
        <v>11.723921218434434</v>
      </c>
      <c r="AC93">
        <v>8.6235786352821844</v>
      </c>
      <c r="AD93">
        <v>10.843337162453686</v>
      </c>
      <c r="AE93">
        <v>14.667227215941171</v>
      </c>
      <c r="AF93">
        <v>5.2658595309161562</v>
      </c>
      <c r="AG93">
        <v>12.295033424034015</v>
      </c>
      <c r="AH93">
        <v>30.907935743493827</v>
      </c>
      <c r="AI93">
        <v>0</v>
      </c>
      <c r="AJ93">
        <v>0</v>
      </c>
      <c r="AK93">
        <v>20.420843166824273</v>
      </c>
      <c r="AL93">
        <v>0</v>
      </c>
      <c r="AM93">
        <v>4.9838529752854654</v>
      </c>
      <c r="AN93">
        <v>0.66584851554682967</v>
      </c>
      <c r="AO93">
        <v>0</v>
      </c>
      <c r="AP93">
        <v>0.53210207879038929</v>
      </c>
      <c r="AQ93">
        <v>10.094783160191518</v>
      </c>
      <c r="AR93">
        <v>10.645595025</v>
      </c>
      <c r="AS93">
        <v>8.7806877499691804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1045.8883954927828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9.0500959972062027</v>
      </c>
      <c r="L94">
        <v>562.42683028785507</v>
      </c>
      <c r="M94">
        <v>27.290814687619854</v>
      </c>
      <c r="N94">
        <v>35.229384375592318</v>
      </c>
      <c r="O94">
        <v>0</v>
      </c>
      <c r="P94">
        <v>41.441232486452954</v>
      </c>
      <c r="Q94">
        <v>6.4786598921882144</v>
      </c>
      <c r="R94">
        <v>6.2904041708889906</v>
      </c>
      <c r="S94">
        <v>7.8269719510097246</v>
      </c>
      <c r="T94">
        <v>0</v>
      </c>
      <c r="U94">
        <v>120.7968019181298</v>
      </c>
      <c r="V94">
        <v>3.0109708093781857</v>
      </c>
      <c r="W94">
        <v>13.767714204545454</v>
      </c>
      <c r="X94">
        <v>43.519673310759764</v>
      </c>
      <c r="Y94">
        <v>0</v>
      </c>
      <c r="Z94">
        <v>5.8046308977272734</v>
      </c>
      <c r="AA94">
        <v>12.503604901265824</v>
      </c>
      <c r="AB94">
        <v>11.723921218434434</v>
      </c>
      <c r="AC94">
        <v>8.6235786352821844</v>
      </c>
      <c r="AD94">
        <v>5.4216688387650631</v>
      </c>
      <c r="AE94">
        <v>9.778151562724851</v>
      </c>
      <c r="AF94">
        <v>2.4866560936894277</v>
      </c>
      <c r="AG94">
        <v>12.295033424034015</v>
      </c>
      <c r="AH94">
        <v>30.907935743493827</v>
      </c>
      <c r="AI94">
        <v>0</v>
      </c>
      <c r="AJ94">
        <v>0</v>
      </c>
      <c r="AK94">
        <v>20.420843166824273</v>
      </c>
      <c r="AL94">
        <v>0</v>
      </c>
      <c r="AM94">
        <v>4.8256357685053164</v>
      </c>
      <c r="AN94">
        <v>0.66584851554682967</v>
      </c>
      <c r="AO94">
        <v>0</v>
      </c>
      <c r="AP94">
        <v>0</v>
      </c>
      <c r="AQ94">
        <v>10.094783160191518</v>
      </c>
      <c r="AR94">
        <v>10.645595025</v>
      </c>
      <c r="AS94">
        <v>8.7806877499691804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1032.1081287930806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9.0500959972062027</v>
      </c>
      <c r="L95">
        <v>562.42683028785507</v>
      </c>
      <c r="M95">
        <v>27.290814687619854</v>
      </c>
      <c r="N95">
        <v>35.229384375592318</v>
      </c>
      <c r="O95">
        <v>0</v>
      </c>
      <c r="P95">
        <v>41.441232486452954</v>
      </c>
      <c r="Q95">
        <v>6.4786598921882144</v>
      </c>
      <c r="R95">
        <v>6.2904041708889906</v>
      </c>
      <c r="S95">
        <v>7.8269719510097246</v>
      </c>
      <c r="T95">
        <v>0</v>
      </c>
      <c r="U95">
        <v>120.7968019181298</v>
      </c>
      <c r="V95">
        <v>3.0109708093781857</v>
      </c>
      <c r="W95">
        <v>13.767714204545454</v>
      </c>
      <c r="X95">
        <v>43.519673310759764</v>
      </c>
      <c r="Y95">
        <v>0</v>
      </c>
      <c r="Z95">
        <v>5.8046308977272734</v>
      </c>
      <c r="AA95">
        <v>12.503604901265824</v>
      </c>
      <c r="AB95">
        <v>11.723921218434434</v>
      </c>
      <c r="AC95">
        <v>8.6235786352821844</v>
      </c>
      <c r="AD95">
        <v>2.7045628486662725</v>
      </c>
      <c r="AE95">
        <v>9.778151562724851</v>
      </c>
      <c r="AF95">
        <v>2.4866560936894277</v>
      </c>
      <c r="AG95">
        <v>12.295033424034015</v>
      </c>
      <c r="AH95">
        <v>25.288311157670705</v>
      </c>
      <c r="AI95">
        <v>0</v>
      </c>
      <c r="AJ95">
        <v>0</v>
      </c>
      <c r="AK95">
        <v>20.420843166824273</v>
      </c>
      <c r="AL95">
        <v>0</v>
      </c>
      <c r="AM95">
        <v>4.8256357685053164</v>
      </c>
      <c r="AN95">
        <v>0.66584851554682967</v>
      </c>
      <c r="AO95">
        <v>0</v>
      </c>
      <c r="AP95">
        <v>0</v>
      </c>
      <c r="AQ95">
        <v>10.094783160191518</v>
      </c>
      <c r="AR95">
        <v>10.645595025</v>
      </c>
      <c r="AS95">
        <v>8.7806877499691804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1023.7713982171587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9.0500959972062027</v>
      </c>
      <c r="L96">
        <v>562.42683028785507</v>
      </c>
      <c r="M96">
        <v>27.290814687619854</v>
      </c>
      <c r="N96">
        <v>35.229384375592318</v>
      </c>
      <c r="O96">
        <v>0</v>
      </c>
      <c r="P96">
        <v>41.441232486452954</v>
      </c>
      <c r="Q96">
        <v>6.4786598921882144</v>
      </c>
      <c r="R96">
        <v>6.2904041708889906</v>
      </c>
      <c r="S96">
        <v>7.8269719510097246</v>
      </c>
      <c r="T96">
        <v>0</v>
      </c>
      <c r="U96">
        <v>120.7968019181298</v>
      </c>
      <c r="V96">
        <v>3.0109708093781857</v>
      </c>
      <c r="W96">
        <v>13.767714204545454</v>
      </c>
      <c r="X96">
        <v>43.519673310759764</v>
      </c>
      <c r="Y96">
        <v>0</v>
      </c>
      <c r="Z96">
        <v>5.8046308977272734</v>
      </c>
      <c r="AA96">
        <v>12.503604901265824</v>
      </c>
      <c r="AB96">
        <v>11.723921218434434</v>
      </c>
      <c r="AC96">
        <v>8.6235786352821844</v>
      </c>
      <c r="AD96">
        <v>2.7045628486662725</v>
      </c>
      <c r="AE96">
        <v>9.778151562724851</v>
      </c>
      <c r="AF96">
        <v>2.4866560936894277</v>
      </c>
      <c r="AG96">
        <v>12.295033424034015</v>
      </c>
      <c r="AH96">
        <v>16.858874018202695</v>
      </c>
      <c r="AI96">
        <v>0</v>
      </c>
      <c r="AJ96">
        <v>0</v>
      </c>
      <c r="AK96">
        <v>20.420843166824273</v>
      </c>
      <c r="AL96">
        <v>0</v>
      </c>
      <c r="AM96">
        <v>4.8256357685053164</v>
      </c>
      <c r="AN96">
        <v>0.66584851554682967</v>
      </c>
      <c r="AO96">
        <v>0</v>
      </c>
      <c r="AP96">
        <v>0</v>
      </c>
      <c r="AQ96">
        <v>10.094783160191518</v>
      </c>
      <c r="AR96">
        <v>10.645595025</v>
      </c>
      <c r="AS96">
        <v>8.7806877499691804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1015.3419610776906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9.0500959972062027</v>
      </c>
      <c r="L97">
        <v>562.42683028785507</v>
      </c>
      <c r="M97">
        <v>27.290814687619854</v>
      </c>
      <c r="N97">
        <v>35.229384375592318</v>
      </c>
      <c r="O97">
        <v>0</v>
      </c>
      <c r="P97">
        <v>41.441232486452954</v>
      </c>
      <c r="Q97">
        <v>6.4786598921882144</v>
      </c>
      <c r="R97">
        <v>6.2904041708889906</v>
      </c>
      <c r="S97">
        <v>7.8269719510097246</v>
      </c>
      <c r="T97">
        <v>0</v>
      </c>
      <c r="U97">
        <v>120.7968019181298</v>
      </c>
      <c r="V97">
        <v>3.0109708093781857</v>
      </c>
      <c r="W97">
        <v>13.767714204545454</v>
      </c>
      <c r="X97">
        <v>43.519673310759764</v>
      </c>
      <c r="Y97">
        <v>0</v>
      </c>
      <c r="Z97">
        <v>5.8046308977272734</v>
      </c>
      <c r="AA97">
        <v>12.503604901265824</v>
      </c>
      <c r="AB97">
        <v>11.723921218434434</v>
      </c>
      <c r="AC97">
        <v>8.6235786352821844</v>
      </c>
      <c r="AD97">
        <v>0</v>
      </c>
      <c r="AE97">
        <v>9.778151562724851</v>
      </c>
      <c r="AF97">
        <v>2.4866560936894277</v>
      </c>
      <c r="AG97">
        <v>12.295033424034015</v>
      </c>
      <c r="AH97">
        <v>9.8343431555571268</v>
      </c>
      <c r="AI97">
        <v>0</v>
      </c>
      <c r="AJ97">
        <v>0</v>
      </c>
      <c r="AK97">
        <v>20.420843166824273</v>
      </c>
      <c r="AL97">
        <v>0</v>
      </c>
      <c r="AM97">
        <v>4.8256357685053164</v>
      </c>
      <c r="AN97">
        <v>0.66584851554682967</v>
      </c>
      <c r="AO97">
        <v>0</v>
      </c>
      <c r="AP97">
        <v>0</v>
      </c>
      <c r="AQ97">
        <v>10.094783160191518</v>
      </c>
      <c r="AR97">
        <v>10.645595025</v>
      </c>
      <c r="AS97">
        <v>8.7806877499691804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1005.6128673663789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9.0500959972062027</v>
      </c>
      <c r="L98">
        <v>562.42683028785507</v>
      </c>
      <c r="M98">
        <v>27.290814687619854</v>
      </c>
      <c r="N98">
        <v>35.229384375592318</v>
      </c>
      <c r="O98">
        <v>0</v>
      </c>
      <c r="P98">
        <v>41.441232486452954</v>
      </c>
      <c r="Q98">
        <v>6.4786598921882144</v>
      </c>
      <c r="R98">
        <v>6.2904041708889906</v>
      </c>
      <c r="S98">
        <v>7.8269719510097246</v>
      </c>
      <c r="T98">
        <v>0</v>
      </c>
      <c r="U98">
        <v>120.7968019181298</v>
      </c>
      <c r="V98">
        <v>3.0109708093781857</v>
      </c>
      <c r="W98">
        <v>13.767714204545454</v>
      </c>
      <c r="X98">
        <v>43.519673310759764</v>
      </c>
      <c r="Y98">
        <v>0</v>
      </c>
      <c r="Z98">
        <v>5.8046308977272734</v>
      </c>
      <c r="AA98">
        <v>12.503604901265824</v>
      </c>
      <c r="AB98">
        <v>11.723921218434434</v>
      </c>
      <c r="AC98">
        <v>8.6235786352821844</v>
      </c>
      <c r="AD98">
        <v>0</v>
      </c>
      <c r="AE98">
        <v>9.778151562724851</v>
      </c>
      <c r="AF98">
        <v>2.4866560936894277</v>
      </c>
      <c r="AG98">
        <v>12.295033424034015</v>
      </c>
      <c r="AH98">
        <v>5.6196245858231206</v>
      </c>
      <c r="AI98">
        <v>0</v>
      </c>
      <c r="AJ98">
        <v>0</v>
      </c>
      <c r="AK98">
        <v>20.420843166824273</v>
      </c>
      <c r="AL98">
        <v>0</v>
      </c>
      <c r="AM98">
        <v>4.8256357685053164</v>
      </c>
      <c r="AN98">
        <v>0.66584851554682967</v>
      </c>
      <c r="AO98">
        <v>0</v>
      </c>
      <c r="AP98">
        <v>0</v>
      </c>
      <c r="AQ98">
        <v>10.094783160191518</v>
      </c>
      <c r="AR98">
        <v>10.645595025</v>
      </c>
      <c r="AS98">
        <v>8.7806877499691804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1001.3981487966448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0.17835768978640384</v>
      </c>
      <c r="L99">
        <f t="shared" si="2"/>
        <v>11.392154594802649</v>
      </c>
      <c r="M99">
        <f t="shared" si="2"/>
        <v>0.65499562420371416</v>
      </c>
      <c r="N99">
        <f t="shared" si="2"/>
        <v>0.84550798025807961</v>
      </c>
      <c r="O99">
        <f t="shared" si="2"/>
        <v>0</v>
      </c>
      <c r="P99">
        <f t="shared" si="2"/>
        <v>0.9844420356474799</v>
      </c>
      <c r="Q99">
        <f t="shared" si="2"/>
        <v>0.13725318647964621</v>
      </c>
      <c r="R99">
        <f t="shared" si="2"/>
        <v>0.21297282612061011</v>
      </c>
      <c r="S99">
        <f t="shared" si="2"/>
        <v>0.16544887991518575</v>
      </c>
      <c r="T99">
        <f t="shared" si="2"/>
        <v>0</v>
      </c>
      <c r="U99">
        <f t="shared" si="2"/>
        <v>2.902069849764207</v>
      </c>
      <c r="V99">
        <f t="shared" si="2"/>
        <v>7.2373205767359547E-2</v>
      </c>
      <c r="W99">
        <f t="shared" si="2"/>
        <v>0.32145265172705939</v>
      </c>
      <c r="X99">
        <f t="shared" si="2"/>
        <v>1.0225113364748295</v>
      </c>
      <c r="Y99">
        <f t="shared" si="2"/>
        <v>0</v>
      </c>
      <c r="Z99">
        <f t="shared" si="2"/>
        <v>3.8213820102272734E-2</v>
      </c>
      <c r="AA99">
        <f t="shared" si="2"/>
        <v>0.23436150325432492</v>
      </c>
      <c r="AB99">
        <f t="shared" si="2"/>
        <v>0.21349086504310186</v>
      </c>
      <c r="AC99">
        <f t="shared" si="2"/>
        <v>0.12859666456668323</v>
      </c>
      <c r="AD99">
        <f t="shared" si="2"/>
        <v>5.2209822200105858E-2</v>
      </c>
      <c r="AE99">
        <f t="shared" si="2"/>
        <v>0.27501051164443069</v>
      </c>
      <c r="AF99">
        <f t="shared" si="2"/>
        <v>5.0501058191371143E-2</v>
      </c>
      <c r="AG99">
        <f t="shared" si="2"/>
        <v>0.29508080217681665</v>
      </c>
      <c r="AH99">
        <f t="shared" si="2"/>
        <v>0.27066219851789247</v>
      </c>
      <c r="AI99">
        <f t="shared" si="2"/>
        <v>3.1864283978044847E-2</v>
      </c>
      <c r="AJ99">
        <f t="shared" si="2"/>
        <v>0</v>
      </c>
      <c r="AK99">
        <f t="shared" si="2"/>
        <v>0.4901002360037815</v>
      </c>
      <c r="AL99">
        <f t="shared" si="2"/>
        <v>0</v>
      </c>
      <c r="AM99">
        <f t="shared" si="2"/>
        <v>0.11622187652885366</v>
      </c>
      <c r="AN99">
        <f t="shared" si="2"/>
        <v>1.598036437312389E-2</v>
      </c>
      <c r="AO99">
        <f t="shared" si="2"/>
        <v>0</v>
      </c>
      <c r="AP99">
        <f t="shared" si="2"/>
        <v>8.1715698628210404E-3</v>
      </c>
      <c r="AQ99">
        <f t="shared" si="2"/>
        <v>7.9262741560630762E-2</v>
      </c>
      <c r="AR99">
        <f t="shared" si="2"/>
        <v>0.24099989527622306</v>
      </c>
      <c r="AS99">
        <f t="shared" si="2"/>
        <v>0.20121185469214542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21.63147992891987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2.7900295947188183</v>
      </c>
      <c r="L3">
        <v>9.2099480947871655</v>
      </c>
      <c r="M3">
        <v>2.5600764236096309</v>
      </c>
      <c r="N3">
        <v>2.8499501978551836</v>
      </c>
      <c r="O3">
        <v>3.1701007883275265</v>
      </c>
      <c r="P3">
        <v>5.220155250465357</v>
      </c>
      <c r="Q3">
        <v>0.40991520922795793</v>
      </c>
      <c r="R3">
        <v>1.2793871613348677</v>
      </c>
      <c r="S3">
        <v>0.62975636387434564</v>
      </c>
      <c r="T3">
        <v>1.5574249530201343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4.5539721725574438</v>
      </c>
      <c r="AC3">
        <v>2.9221568031309282</v>
      </c>
      <c r="AD3">
        <v>0</v>
      </c>
      <c r="AE3">
        <v>3.2889788041115211</v>
      </c>
      <c r="AF3">
        <v>0.67602840383392016</v>
      </c>
      <c r="AG3">
        <v>4.8187504359635307</v>
      </c>
      <c r="AH3">
        <v>1.6951923512671885</v>
      </c>
      <c r="AI3">
        <v>0</v>
      </c>
      <c r="AJ3">
        <v>0</v>
      </c>
      <c r="AK3">
        <v>0</v>
      </c>
      <c r="AL3">
        <v>0</v>
      </c>
      <c r="AM3">
        <v>1.5179902916329926</v>
      </c>
      <c r="AN3">
        <v>4.6092831928989983E-2</v>
      </c>
      <c r="AO3">
        <v>0</v>
      </c>
      <c r="AP3">
        <v>0</v>
      </c>
      <c r="AQ3">
        <v>1.0562943788884029</v>
      </c>
      <c r="AR3">
        <v>0</v>
      </c>
      <c r="AS3">
        <v>2.5607122587249234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2.9086456059479548</v>
      </c>
      <c r="AZ3">
        <v>2.4300000000000002</v>
      </c>
      <c r="BA3">
        <v>0.45175428571428577</v>
      </c>
      <c r="BB3">
        <v>2.720949374517375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61.324262035440448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2.7900295947188183</v>
      </c>
      <c r="L4">
        <v>9.2099480947871655</v>
      </c>
      <c r="M4">
        <v>2.5600764236096309</v>
      </c>
      <c r="N4">
        <v>2.8499501978551836</v>
      </c>
      <c r="O4">
        <v>3.1701007883275265</v>
      </c>
      <c r="P4">
        <v>5.220155250465357</v>
      </c>
      <c r="Q4">
        <v>0.40991520922795793</v>
      </c>
      <c r="R4">
        <v>1.2793871613348677</v>
      </c>
      <c r="S4">
        <v>0.62975636387434564</v>
      </c>
      <c r="T4">
        <v>1.5691278361204013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4.5539721725574438</v>
      </c>
      <c r="AC4">
        <v>2.9221568031309282</v>
      </c>
      <c r="AD4">
        <v>0</v>
      </c>
      <c r="AE4">
        <v>3.2889788041115211</v>
      </c>
      <c r="AF4">
        <v>0.67602840383392016</v>
      </c>
      <c r="AG4">
        <v>4.8187504359635307</v>
      </c>
      <c r="AH4">
        <v>1.6951923512671885</v>
      </c>
      <c r="AI4">
        <v>0</v>
      </c>
      <c r="AJ4">
        <v>0</v>
      </c>
      <c r="AK4">
        <v>0</v>
      </c>
      <c r="AL4">
        <v>0</v>
      </c>
      <c r="AM4">
        <v>1.5179902916329926</v>
      </c>
      <c r="AN4">
        <v>4.6092831928989983E-2</v>
      </c>
      <c r="AO4">
        <v>0</v>
      </c>
      <c r="AP4">
        <v>0</v>
      </c>
      <c r="AQ4">
        <v>1.0562943788884029</v>
      </c>
      <c r="AR4">
        <v>0</v>
      </c>
      <c r="AS4">
        <v>2.5607122587249234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2.9086456059479548</v>
      </c>
      <c r="AZ4">
        <v>1.22</v>
      </c>
      <c r="BA4">
        <v>0.45175428571428577</v>
      </c>
      <c r="BB4">
        <v>2.720949374517375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60.125964918540703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2.7900295947188183</v>
      </c>
      <c r="L5">
        <v>9.2099480947871655</v>
      </c>
      <c r="M5">
        <v>2.5600764236096309</v>
      </c>
      <c r="N5">
        <v>2.8499501978551836</v>
      </c>
      <c r="O5">
        <v>3.1701007883275265</v>
      </c>
      <c r="P5">
        <v>5.220155250465357</v>
      </c>
      <c r="Q5">
        <v>0.40991520922795793</v>
      </c>
      <c r="R5">
        <v>1.2793871613348677</v>
      </c>
      <c r="S5">
        <v>0.62975636387434564</v>
      </c>
      <c r="T5">
        <v>1.5691278361204013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4.5539721725574438</v>
      </c>
      <c r="AC5">
        <v>2.9221568031309282</v>
      </c>
      <c r="AD5">
        <v>0</v>
      </c>
      <c r="AE5">
        <v>4.9334681630640604</v>
      </c>
      <c r="AF5">
        <v>0.67602840383392016</v>
      </c>
      <c r="AG5">
        <v>4.8187504359635307</v>
      </c>
      <c r="AH5">
        <v>1.6951923512671885</v>
      </c>
      <c r="AI5">
        <v>0</v>
      </c>
      <c r="AJ5">
        <v>0</v>
      </c>
      <c r="AK5">
        <v>0</v>
      </c>
      <c r="AL5">
        <v>0</v>
      </c>
      <c r="AM5">
        <v>1.5620345324725287</v>
      </c>
      <c r="AN5">
        <v>4.6092831928989983E-2</v>
      </c>
      <c r="AO5">
        <v>0</v>
      </c>
      <c r="AP5">
        <v>0</v>
      </c>
      <c r="AQ5">
        <v>1.1154467983103298</v>
      </c>
      <c r="AR5">
        <v>0</v>
      </c>
      <c r="AS5">
        <v>2.5607122587249234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2.9086456059479548</v>
      </c>
      <c r="AZ5">
        <v>0</v>
      </c>
      <c r="BA5">
        <v>0.45175428571428577</v>
      </c>
      <c r="BB5">
        <v>2.720949374517375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60.653650937754712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2.7900295947188183</v>
      </c>
      <c r="L6">
        <v>9.2099480947871655</v>
      </c>
      <c r="M6">
        <v>2.5600764236096309</v>
      </c>
      <c r="N6">
        <v>2.8499501978551836</v>
      </c>
      <c r="O6">
        <v>3.1701007883275265</v>
      </c>
      <c r="P6">
        <v>5.220155250465357</v>
      </c>
      <c r="Q6">
        <v>0.40991520922795793</v>
      </c>
      <c r="R6">
        <v>1.2793871613348677</v>
      </c>
      <c r="S6">
        <v>0.62975636387434564</v>
      </c>
      <c r="T6">
        <v>1.5691278361204013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4.5539721725574438</v>
      </c>
      <c r="AC6">
        <v>2.9221568031309282</v>
      </c>
      <c r="AD6">
        <v>0</v>
      </c>
      <c r="AE6">
        <v>4.9334681630640604</v>
      </c>
      <c r="AF6">
        <v>0.67602840383392016</v>
      </c>
      <c r="AG6">
        <v>4.8187504359635307</v>
      </c>
      <c r="AH6">
        <v>1.6951923512671885</v>
      </c>
      <c r="AI6">
        <v>0</v>
      </c>
      <c r="AJ6">
        <v>0</v>
      </c>
      <c r="AK6">
        <v>0</v>
      </c>
      <c r="AL6">
        <v>0</v>
      </c>
      <c r="AM6">
        <v>1.5620345324725287</v>
      </c>
      <c r="AN6">
        <v>4.6092831928989983E-2</v>
      </c>
      <c r="AO6">
        <v>0</v>
      </c>
      <c r="AP6">
        <v>0</v>
      </c>
      <c r="AQ6">
        <v>1.1407977098800628</v>
      </c>
      <c r="AR6">
        <v>0</v>
      </c>
      <c r="AS6">
        <v>2.5607122587249234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2.9086456059479548</v>
      </c>
      <c r="AZ6">
        <v>0</v>
      </c>
      <c r="BA6">
        <v>0.45175428571428577</v>
      </c>
      <c r="BB6">
        <v>2.720949374517375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60.679001849324443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2.7900295947188183</v>
      </c>
      <c r="L7">
        <v>9.2099480947871655</v>
      </c>
      <c r="M7">
        <v>2.5600764236096309</v>
      </c>
      <c r="N7">
        <v>2.8499501978551836</v>
      </c>
      <c r="O7">
        <v>3.1701007883275265</v>
      </c>
      <c r="P7">
        <v>5.220155250465357</v>
      </c>
      <c r="Q7">
        <v>0.40991520922795793</v>
      </c>
      <c r="R7">
        <v>1.2793871613348677</v>
      </c>
      <c r="S7">
        <v>0.62975636387434564</v>
      </c>
      <c r="T7">
        <v>1.5691278361204013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4.5539721725574438</v>
      </c>
      <c r="AC7">
        <v>2.9221568031309282</v>
      </c>
      <c r="AD7">
        <v>0</v>
      </c>
      <c r="AE7">
        <v>4.9334681630640604</v>
      </c>
      <c r="AF7">
        <v>0.67602840383392016</v>
      </c>
      <c r="AG7">
        <v>4.8187504359635307</v>
      </c>
      <c r="AH7">
        <v>1.6951923512671885</v>
      </c>
      <c r="AI7">
        <v>0</v>
      </c>
      <c r="AJ7">
        <v>0</v>
      </c>
      <c r="AK7">
        <v>0</v>
      </c>
      <c r="AL7">
        <v>0</v>
      </c>
      <c r="AM7">
        <v>1.5620345324725287</v>
      </c>
      <c r="AN7">
        <v>4.6092831928989983E-2</v>
      </c>
      <c r="AO7">
        <v>0</v>
      </c>
      <c r="AP7">
        <v>0</v>
      </c>
      <c r="AQ7">
        <v>2.1125885384573935</v>
      </c>
      <c r="AR7">
        <v>0</v>
      </c>
      <c r="AS7">
        <v>2.5607122587249234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2.9086456059479548</v>
      </c>
      <c r="AZ7">
        <v>0</v>
      </c>
      <c r="BA7">
        <v>0.45175428571428577</v>
      </c>
      <c r="BB7">
        <v>2.720949374517375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61.650792677901777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2.7900295947188183</v>
      </c>
      <c r="L8">
        <v>9.2099480947871655</v>
      </c>
      <c r="M8">
        <v>2.5600764236096309</v>
      </c>
      <c r="N8">
        <v>2.8499501978551836</v>
      </c>
      <c r="O8">
        <v>3.1701007883275265</v>
      </c>
      <c r="P8">
        <v>5.220155250465357</v>
      </c>
      <c r="Q8">
        <v>0.40991520922795793</v>
      </c>
      <c r="R8">
        <v>1.2793871613348677</v>
      </c>
      <c r="S8">
        <v>0.62975636387434564</v>
      </c>
      <c r="T8">
        <v>1.5691278361204013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4.5539721725574438</v>
      </c>
      <c r="AC8">
        <v>2.9221568031309282</v>
      </c>
      <c r="AD8">
        <v>0</v>
      </c>
      <c r="AE8">
        <v>4.9334681630640604</v>
      </c>
      <c r="AF8">
        <v>0.67602840383392016</v>
      </c>
      <c r="AG8">
        <v>4.8187504359635307</v>
      </c>
      <c r="AH8">
        <v>1.6951923512671885</v>
      </c>
      <c r="AI8">
        <v>0</v>
      </c>
      <c r="AJ8">
        <v>0</v>
      </c>
      <c r="AK8">
        <v>0</v>
      </c>
      <c r="AL8">
        <v>0</v>
      </c>
      <c r="AM8">
        <v>1.5620345324725287</v>
      </c>
      <c r="AN8">
        <v>4.6092831928989983E-2</v>
      </c>
      <c r="AO8">
        <v>0</v>
      </c>
      <c r="AP8">
        <v>0</v>
      </c>
      <c r="AQ8">
        <v>2.1125885384573935</v>
      </c>
      <c r="AR8">
        <v>0</v>
      </c>
      <c r="AS8">
        <v>2.5607122587249234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2.9086456059479548</v>
      </c>
      <c r="AZ8">
        <v>0</v>
      </c>
      <c r="BA8">
        <v>0.45175428571428577</v>
      </c>
      <c r="BB8">
        <v>2.720949374517375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61.650792677901777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2.7900295947188183</v>
      </c>
      <c r="L9">
        <v>9.2099480947871655</v>
      </c>
      <c r="M9">
        <v>2.5600764236096309</v>
      </c>
      <c r="N9">
        <v>2.8499501978551836</v>
      </c>
      <c r="O9">
        <v>3.1701007883275265</v>
      </c>
      <c r="P9">
        <v>5.220155250465357</v>
      </c>
      <c r="Q9">
        <v>0.40991520922795793</v>
      </c>
      <c r="R9">
        <v>1.2793871613348677</v>
      </c>
      <c r="S9">
        <v>0.62975636387434564</v>
      </c>
      <c r="T9">
        <v>1.5691278361204013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4.5539721725574438</v>
      </c>
      <c r="AC9">
        <v>2.9221568031309282</v>
      </c>
      <c r="AD9">
        <v>0</v>
      </c>
      <c r="AE9">
        <v>4.9334681630640604</v>
      </c>
      <c r="AF9">
        <v>0.67602840383392016</v>
      </c>
      <c r="AG9">
        <v>4.8187504359635307</v>
      </c>
      <c r="AH9">
        <v>1.6951923512671885</v>
      </c>
      <c r="AI9">
        <v>0</v>
      </c>
      <c r="AJ9">
        <v>0</v>
      </c>
      <c r="AK9">
        <v>0</v>
      </c>
      <c r="AL9">
        <v>0</v>
      </c>
      <c r="AM9">
        <v>1.5620345324725287</v>
      </c>
      <c r="AN9">
        <v>4.6092831928989983E-2</v>
      </c>
      <c r="AO9">
        <v>0</v>
      </c>
      <c r="AP9">
        <v>0</v>
      </c>
      <c r="AQ9">
        <v>2.1125885384573935</v>
      </c>
      <c r="AR9">
        <v>0</v>
      </c>
      <c r="AS9">
        <v>2.5607122587249234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2.9086456059479548</v>
      </c>
      <c r="AZ9">
        <v>0</v>
      </c>
      <c r="BA9">
        <v>0.45175428571428577</v>
      </c>
      <c r="BB9">
        <v>2.720949374517375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61.650792677901777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2.7900295947188183</v>
      </c>
      <c r="L10">
        <v>9.2099480947871655</v>
      </c>
      <c r="M10">
        <v>2.5600764236096309</v>
      </c>
      <c r="N10">
        <v>2.8499501978551836</v>
      </c>
      <c r="O10">
        <v>3.1701007883275265</v>
      </c>
      <c r="P10">
        <v>5.220155250465357</v>
      </c>
      <c r="Q10">
        <v>0.40991520922795793</v>
      </c>
      <c r="R10">
        <v>1.2793871613348677</v>
      </c>
      <c r="S10">
        <v>0.62975636387434564</v>
      </c>
      <c r="T10">
        <v>1.5691278361204013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4.5539721725574438</v>
      </c>
      <c r="AC10">
        <v>2.9221568031309282</v>
      </c>
      <c r="AD10">
        <v>0</v>
      </c>
      <c r="AE10">
        <v>4.9334681630640604</v>
      </c>
      <c r="AF10">
        <v>0.67602840383392016</v>
      </c>
      <c r="AG10">
        <v>4.8187504359635307</v>
      </c>
      <c r="AH10">
        <v>1.6951923512671885</v>
      </c>
      <c r="AI10">
        <v>0</v>
      </c>
      <c r="AJ10">
        <v>0</v>
      </c>
      <c r="AK10">
        <v>0</v>
      </c>
      <c r="AL10">
        <v>0</v>
      </c>
      <c r="AM10">
        <v>1.5620345324725287</v>
      </c>
      <c r="AN10">
        <v>4.6092831928989983E-2</v>
      </c>
      <c r="AO10">
        <v>0</v>
      </c>
      <c r="AP10">
        <v>0</v>
      </c>
      <c r="AQ10">
        <v>2.1125885384573935</v>
      </c>
      <c r="AR10">
        <v>0</v>
      </c>
      <c r="AS10">
        <v>2.5607122587249234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2.9086456059479548</v>
      </c>
      <c r="AZ10">
        <v>0</v>
      </c>
      <c r="BA10">
        <v>0.45175428571428577</v>
      </c>
      <c r="BB10">
        <v>2.720949374517375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61.650792677901777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2.7900295947188183</v>
      </c>
      <c r="L11">
        <v>9.2099480947871655</v>
      </c>
      <c r="M11">
        <v>2.5600764236096309</v>
      </c>
      <c r="N11">
        <v>2.8499501978551836</v>
      </c>
      <c r="O11">
        <v>3.1701007883275265</v>
      </c>
      <c r="P11">
        <v>5.220155250465357</v>
      </c>
      <c r="Q11">
        <v>0.40991520922795793</v>
      </c>
      <c r="R11">
        <v>1.2793871613348677</v>
      </c>
      <c r="S11">
        <v>0.62975636387434564</v>
      </c>
      <c r="T11">
        <v>1.5691278361204013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4.5539721725574438</v>
      </c>
      <c r="AC11">
        <v>2.9221568031309282</v>
      </c>
      <c r="AD11">
        <v>0</v>
      </c>
      <c r="AE11">
        <v>4.9334681630640604</v>
      </c>
      <c r="AF11">
        <v>0.67602840383392016</v>
      </c>
      <c r="AG11">
        <v>4.8187504359635307</v>
      </c>
      <c r="AH11">
        <v>1.6951923512671885</v>
      </c>
      <c r="AI11">
        <v>0</v>
      </c>
      <c r="AJ11">
        <v>0</v>
      </c>
      <c r="AK11">
        <v>0</v>
      </c>
      <c r="AL11">
        <v>0</v>
      </c>
      <c r="AM11">
        <v>1.5620345324725287</v>
      </c>
      <c r="AN11">
        <v>4.6092831928989983E-2</v>
      </c>
      <c r="AO11">
        <v>0</v>
      </c>
      <c r="AP11">
        <v>0</v>
      </c>
      <c r="AQ11">
        <v>2.1125885384573935</v>
      </c>
      <c r="AR11">
        <v>0</v>
      </c>
      <c r="AS11">
        <v>2.5607122587249234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2.9086456059479548</v>
      </c>
      <c r="AZ11">
        <v>0</v>
      </c>
      <c r="BA11">
        <v>0.45175428571428577</v>
      </c>
      <c r="BB11">
        <v>2.720949374517375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61.650792677901777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2.7900295947188183</v>
      </c>
      <c r="L12">
        <v>9.2099480947871655</v>
      </c>
      <c r="M12">
        <v>2.5600764236096309</v>
      </c>
      <c r="N12">
        <v>2.8499501978551836</v>
      </c>
      <c r="O12">
        <v>3.1701007883275265</v>
      </c>
      <c r="P12">
        <v>5.220155250465357</v>
      </c>
      <c r="Q12">
        <v>0.40991520922795793</v>
      </c>
      <c r="R12">
        <v>1.2793871613348677</v>
      </c>
      <c r="S12">
        <v>0.62975636387434564</v>
      </c>
      <c r="T12">
        <v>1.5691278361204013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4.5539721725574438</v>
      </c>
      <c r="AC12">
        <v>2.9221568031309282</v>
      </c>
      <c r="AD12">
        <v>0</v>
      </c>
      <c r="AE12">
        <v>4.9334681630640604</v>
      </c>
      <c r="AF12">
        <v>0.67602840383392016</v>
      </c>
      <c r="AG12">
        <v>4.8187504359635307</v>
      </c>
      <c r="AH12">
        <v>3.3903847811860985</v>
      </c>
      <c r="AI12">
        <v>0</v>
      </c>
      <c r="AJ12">
        <v>0</v>
      </c>
      <c r="AK12">
        <v>0</v>
      </c>
      <c r="AL12">
        <v>0</v>
      </c>
      <c r="AM12">
        <v>1.5620345324725287</v>
      </c>
      <c r="AN12">
        <v>4.6092831928989983E-2</v>
      </c>
      <c r="AO12">
        <v>0</v>
      </c>
      <c r="AP12">
        <v>0</v>
      </c>
      <c r="AQ12">
        <v>2.1125885384573935</v>
      </c>
      <c r="AR12">
        <v>0</v>
      </c>
      <c r="AS12">
        <v>2.5607122587249234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2.9086456059479548</v>
      </c>
      <c r="AZ12">
        <v>0</v>
      </c>
      <c r="BA12">
        <v>0.89899329341317369</v>
      </c>
      <c r="BB12">
        <v>2.720949374517375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63.793224115519578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2.7900295947188183</v>
      </c>
      <c r="L13">
        <v>9.2099480947871655</v>
      </c>
      <c r="M13">
        <v>2.5600764236096309</v>
      </c>
      <c r="N13">
        <v>2.8499501978551836</v>
      </c>
      <c r="O13">
        <v>3.1701007883275265</v>
      </c>
      <c r="P13">
        <v>5.220155250465357</v>
      </c>
      <c r="Q13">
        <v>0.40991520922795793</v>
      </c>
      <c r="R13">
        <v>1.2793871613348677</v>
      </c>
      <c r="S13">
        <v>0.62975636387434564</v>
      </c>
      <c r="T13">
        <v>1.5691278361204013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4.5539721725574438</v>
      </c>
      <c r="AC13">
        <v>2.9221568031309282</v>
      </c>
      <c r="AD13">
        <v>0</v>
      </c>
      <c r="AE13">
        <v>3.2889788041115211</v>
      </c>
      <c r="AF13">
        <v>0.67602840383392016</v>
      </c>
      <c r="AG13">
        <v>4.8187504359635307</v>
      </c>
      <c r="AH13">
        <v>3.3903847811860985</v>
      </c>
      <c r="AI13">
        <v>0</v>
      </c>
      <c r="AJ13">
        <v>0</v>
      </c>
      <c r="AK13">
        <v>0</v>
      </c>
      <c r="AL13">
        <v>0</v>
      </c>
      <c r="AM13">
        <v>1.5620345324725287</v>
      </c>
      <c r="AN13">
        <v>4.6092831928989983E-2</v>
      </c>
      <c r="AO13">
        <v>0</v>
      </c>
      <c r="AP13">
        <v>0</v>
      </c>
      <c r="AQ13">
        <v>2.1125885384573935</v>
      </c>
      <c r="AR13">
        <v>0</v>
      </c>
      <c r="AS13">
        <v>2.5607122587249234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2.9086456059479548</v>
      </c>
      <c r="AZ13">
        <v>0</v>
      </c>
      <c r="BA13">
        <v>0.89899329341317369</v>
      </c>
      <c r="BB13">
        <v>2.720949374517375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62.148734756567038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2.7900295947188183</v>
      </c>
      <c r="L14">
        <v>9.2099480947871655</v>
      </c>
      <c r="M14">
        <v>2.5600764236096309</v>
      </c>
      <c r="N14">
        <v>2.8499501978551836</v>
      </c>
      <c r="O14">
        <v>3.1701007883275265</v>
      </c>
      <c r="P14">
        <v>5.220155250465357</v>
      </c>
      <c r="Q14">
        <v>0.40991520922795793</v>
      </c>
      <c r="R14">
        <v>1.2793871613348677</v>
      </c>
      <c r="S14">
        <v>0.62975636387434564</v>
      </c>
      <c r="T14">
        <v>1.5691278361204013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4.5539721725574438</v>
      </c>
      <c r="AC14">
        <v>2.9221568031309282</v>
      </c>
      <c r="AD14">
        <v>0</v>
      </c>
      <c r="AE14">
        <v>3.2889788041115211</v>
      </c>
      <c r="AF14">
        <v>0.67602840383392016</v>
      </c>
      <c r="AG14">
        <v>4.8187504359635307</v>
      </c>
      <c r="AH14">
        <v>3.3903847811860985</v>
      </c>
      <c r="AI14">
        <v>0</v>
      </c>
      <c r="AJ14">
        <v>0</v>
      </c>
      <c r="AK14">
        <v>0</v>
      </c>
      <c r="AL14">
        <v>0</v>
      </c>
      <c r="AM14">
        <v>1.5620345324725287</v>
      </c>
      <c r="AN14">
        <v>4.6092831928989983E-2</v>
      </c>
      <c r="AO14">
        <v>0</v>
      </c>
      <c r="AP14">
        <v>0</v>
      </c>
      <c r="AQ14">
        <v>2.1125885384573935</v>
      </c>
      <c r="AR14">
        <v>0</v>
      </c>
      <c r="AS14">
        <v>2.5607122587249234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2.9086456059479548</v>
      </c>
      <c r="AZ14">
        <v>0</v>
      </c>
      <c r="BA14">
        <v>0.89899329341317369</v>
      </c>
      <c r="BB14">
        <v>2.720949374517375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62.148734756567038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2.7900770388338612</v>
      </c>
      <c r="L15">
        <v>9.2099480947871655</v>
      </c>
      <c r="M15">
        <v>2.5600764236096309</v>
      </c>
      <c r="N15">
        <v>2.8499501978551836</v>
      </c>
      <c r="O15">
        <v>3.1701007883275265</v>
      </c>
      <c r="P15">
        <v>5.220155250465357</v>
      </c>
      <c r="Q15">
        <v>0.40991520922795793</v>
      </c>
      <c r="R15">
        <v>1.2793871613348677</v>
      </c>
      <c r="S15">
        <v>0.62975636387434564</v>
      </c>
      <c r="T15">
        <v>1.5691278361204013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4.5539721725574438</v>
      </c>
      <c r="AC15">
        <v>2.9221568031309282</v>
      </c>
      <c r="AD15">
        <v>0</v>
      </c>
      <c r="AE15">
        <v>3.2889788041115211</v>
      </c>
      <c r="AF15">
        <v>0.67602840383392016</v>
      </c>
      <c r="AG15">
        <v>4.8187504359635307</v>
      </c>
      <c r="AH15">
        <v>3.3903847811860985</v>
      </c>
      <c r="AI15">
        <v>0</v>
      </c>
      <c r="AJ15">
        <v>0</v>
      </c>
      <c r="AK15">
        <v>0</v>
      </c>
      <c r="AL15">
        <v>0</v>
      </c>
      <c r="AM15">
        <v>1.5620345324725287</v>
      </c>
      <c r="AN15">
        <v>4.6092831928989983E-2</v>
      </c>
      <c r="AO15">
        <v>0</v>
      </c>
      <c r="AP15">
        <v>0</v>
      </c>
      <c r="AQ15">
        <v>2.1125885384573935</v>
      </c>
      <c r="AR15">
        <v>0</v>
      </c>
      <c r="AS15">
        <v>2.5607122587249234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2.9086456059479548</v>
      </c>
      <c r="AZ15">
        <v>0</v>
      </c>
      <c r="BA15">
        <v>0.89899329341317369</v>
      </c>
      <c r="BB15">
        <v>2.720949374517375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62.148782200682092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2.7900770388338612</v>
      </c>
      <c r="L16">
        <v>9.2099480947871655</v>
      </c>
      <c r="M16">
        <v>2.5600764236096309</v>
      </c>
      <c r="N16">
        <v>2.8499501978551836</v>
      </c>
      <c r="O16">
        <v>3.1701007883275265</v>
      </c>
      <c r="P16">
        <v>5.220155250465357</v>
      </c>
      <c r="Q16">
        <v>0.40991520922795793</v>
      </c>
      <c r="R16">
        <v>1.2793871613348677</v>
      </c>
      <c r="S16">
        <v>0.62975636387434564</v>
      </c>
      <c r="T16">
        <v>1.5691278361204013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4.5539721725574438</v>
      </c>
      <c r="AC16">
        <v>2.9221568031309282</v>
      </c>
      <c r="AD16">
        <v>0</v>
      </c>
      <c r="AE16">
        <v>3.2889788041115211</v>
      </c>
      <c r="AF16">
        <v>0.67602840383392016</v>
      </c>
      <c r="AG16">
        <v>4.8187504359635307</v>
      </c>
      <c r="AH16">
        <v>3.3903847811860985</v>
      </c>
      <c r="AI16">
        <v>0</v>
      </c>
      <c r="AJ16">
        <v>0</v>
      </c>
      <c r="AK16">
        <v>0</v>
      </c>
      <c r="AL16">
        <v>0</v>
      </c>
      <c r="AM16">
        <v>1.5620345324725287</v>
      </c>
      <c r="AN16">
        <v>4.6092831928989983E-2</v>
      </c>
      <c r="AO16">
        <v>0</v>
      </c>
      <c r="AP16">
        <v>0</v>
      </c>
      <c r="AQ16">
        <v>2.1125885384573935</v>
      </c>
      <c r="AR16">
        <v>0</v>
      </c>
      <c r="AS16">
        <v>2.5607122587249234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2.9086456059479548</v>
      </c>
      <c r="AZ16">
        <v>0</v>
      </c>
      <c r="BA16">
        <v>0.89899329341317369</v>
      </c>
      <c r="BB16">
        <v>2.720949374517375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62.148782200682092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2.7900559872560322</v>
      </c>
      <c r="L17">
        <v>9.2099480947871655</v>
      </c>
      <c r="M17">
        <v>2.5600764236096309</v>
      </c>
      <c r="N17">
        <v>2.8499501978551836</v>
      </c>
      <c r="O17">
        <v>3.1701007883275265</v>
      </c>
      <c r="P17">
        <v>5.220155250465357</v>
      </c>
      <c r="Q17">
        <v>0.40991520922795793</v>
      </c>
      <c r="R17">
        <v>1.2793871613348677</v>
      </c>
      <c r="S17">
        <v>0.62975636387434564</v>
      </c>
      <c r="T17">
        <v>1.5691278361204013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4.5539721725574438</v>
      </c>
      <c r="AC17">
        <v>2.9221568031309282</v>
      </c>
      <c r="AD17">
        <v>0</v>
      </c>
      <c r="AE17">
        <v>3.2889788041115211</v>
      </c>
      <c r="AF17">
        <v>0.67602840383392016</v>
      </c>
      <c r="AG17">
        <v>4.8187504359635307</v>
      </c>
      <c r="AH17">
        <v>3.3903847811860985</v>
      </c>
      <c r="AI17">
        <v>0</v>
      </c>
      <c r="AJ17">
        <v>0</v>
      </c>
      <c r="AK17">
        <v>0</v>
      </c>
      <c r="AL17">
        <v>0</v>
      </c>
      <c r="AM17">
        <v>1.5620345324725287</v>
      </c>
      <c r="AN17">
        <v>4.6092831928989983E-2</v>
      </c>
      <c r="AO17">
        <v>0</v>
      </c>
      <c r="AP17">
        <v>0</v>
      </c>
      <c r="AQ17">
        <v>2.1125885384573935</v>
      </c>
      <c r="AR17">
        <v>0</v>
      </c>
      <c r="AS17">
        <v>2.5607122587249234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2.9086456059479548</v>
      </c>
      <c r="AZ17">
        <v>0</v>
      </c>
      <c r="BA17">
        <v>0.89899329341317369</v>
      </c>
      <c r="BB17">
        <v>2.720949374517375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62.14876114910426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2.7900940738293394</v>
      </c>
      <c r="L18">
        <v>9.2099480947871655</v>
      </c>
      <c r="M18">
        <v>2.5600764236096309</v>
      </c>
      <c r="N18">
        <v>2.8499501978551836</v>
      </c>
      <c r="O18">
        <v>3.1701007883275265</v>
      </c>
      <c r="P18">
        <v>5.220155250465357</v>
      </c>
      <c r="Q18">
        <v>0.40991520922795793</v>
      </c>
      <c r="R18">
        <v>1.2793871613348677</v>
      </c>
      <c r="S18">
        <v>0.62975636387434564</v>
      </c>
      <c r="T18">
        <v>1.5691278361204013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4.5539721725574438</v>
      </c>
      <c r="AC18">
        <v>2.9221568031309282</v>
      </c>
      <c r="AD18">
        <v>0</v>
      </c>
      <c r="AE18">
        <v>3.2889788041115211</v>
      </c>
      <c r="AF18">
        <v>0.67602840383392016</v>
      </c>
      <c r="AG18">
        <v>4.8187504359635307</v>
      </c>
      <c r="AH18">
        <v>3.3903847811860985</v>
      </c>
      <c r="AI18">
        <v>0</v>
      </c>
      <c r="AJ18">
        <v>0</v>
      </c>
      <c r="AK18">
        <v>0</v>
      </c>
      <c r="AL18">
        <v>0</v>
      </c>
      <c r="AM18">
        <v>1.5620345324725287</v>
      </c>
      <c r="AN18">
        <v>4.6092831928989983E-2</v>
      </c>
      <c r="AO18">
        <v>0</v>
      </c>
      <c r="AP18">
        <v>0</v>
      </c>
      <c r="AQ18">
        <v>1.0562943788884029</v>
      </c>
      <c r="AR18">
        <v>0</v>
      </c>
      <c r="AS18">
        <v>2.5607122587249234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2.9086456059479548</v>
      </c>
      <c r="AZ18">
        <v>0</v>
      </c>
      <c r="BA18">
        <v>0.89899329341317369</v>
      </c>
      <c r="BB18">
        <v>2.720949374517375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61.092505076108566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2.7900896989504838</v>
      </c>
      <c r="L19">
        <v>9.2099480947871655</v>
      </c>
      <c r="M19">
        <v>2.5600764236096309</v>
      </c>
      <c r="N19">
        <v>2.8499501978551836</v>
      </c>
      <c r="O19">
        <v>3.1701007883275265</v>
      </c>
      <c r="P19">
        <v>5.220155250465357</v>
      </c>
      <c r="Q19">
        <v>0.40991520922795793</v>
      </c>
      <c r="R19">
        <v>1.2793871613348677</v>
      </c>
      <c r="S19">
        <v>0.62975636387434564</v>
      </c>
      <c r="T19">
        <v>1.5691278361204013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4.5539721725574438</v>
      </c>
      <c r="AC19">
        <v>2.9221568031309282</v>
      </c>
      <c r="AD19">
        <v>0</v>
      </c>
      <c r="AE19">
        <v>3.2889788041115211</v>
      </c>
      <c r="AF19">
        <v>0.67602840383392016</v>
      </c>
      <c r="AG19">
        <v>4.8187504359635307</v>
      </c>
      <c r="AH19">
        <v>3.3903847811860985</v>
      </c>
      <c r="AI19">
        <v>0</v>
      </c>
      <c r="AJ19">
        <v>0</v>
      </c>
      <c r="AK19">
        <v>0</v>
      </c>
      <c r="AL19">
        <v>0</v>
      </c>
      <c r="AM19">
        <v>1.5620345324725287</v>
      </c>
      <c r="AN19">
        <v>4.6092831928989983E-2</v>
      </c>
      <c r="AO19">
        <v>0</v>
      </c>
      <c r="AP19">
        <v>0</v>
      </c>
      <c r="AQ19">
        <v>1.0562943788884029</v>
      </c>
      <c r="AR19">
        <v>0</v>
      </c>
      <c r="AS19">
        <v>2.5607122587249234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2.9086456059479548</v>
      </c>
      <c r="AZ19">
        <v>0</v>
      </c>
      <c r="BA19">
        <v>0.89899329341317369</v>
      </c>
      <c r="BB19">
        <v>2.720949374517375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61.09250070122971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2.7900896989504838</v>
      </c>
      <c r="L20">
        <v>9.2099480947871655</v>
      </c>
      <c r="M20">
        <v>2.5600764236096309</v>
      </c>
      <c r="N20">
        <v>2.8499501978551836</v>
      </c>
      <c r="O20">
        <v>3.1701007883275265</v>
      </c>
      <c r="P20">
        <v>5.220155250465357</v>
      </c>
      <c r="Q20">
        <v>0.40991520922795793</v>
      </c>
      <c r="R20">
        <v>1.2793871613348677</v>
      </c>
      <c r="S20">
        <v>0.62975636387434564</v>
      </c>
      <c r="T20">
        <v>1.5691278361204013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4.5539721725574438</v>
      </c>
      <c r="AC20">
        <v>2.9221568031309282</v>
      </c>
      <c r="AD20">
        <v>0</v>
      </c>
      <c r="AE20">
        <v>3.2889788041115211</v>
      </c>
      <c r="AF20">
        <v>0.67602840383392016</v>
      </c>
      <c r="AG20">
        <v>4.8187504359635307</v>
      </c>
      <c r="AH20">
        <v>3.3903847811860985</v>
      </c>
      <c r="AI20">
        <v>0.32008904758736911</v>
      </c>
      <c r="AJ20">
        <v>0</v>
      </c>
      <c r="AK20">
        <v>0</v>
      </c>
      <c r="AL20">
        <v>0</v>
      </c>
      <c r="AM20">
        <v>1.5620345324725287</v>
      </c>
      <c r="AN20">
        <v>4.6092831928989983E-2</v>
      </c>
      <c r="AO20">
        <v>0</v>
      </c>
      <c r="AP20">
        <v>0</v>
      </c>
      <c r="AQ20">
        <v>1.0562943788884029</v>
      </c>
      <c r="AR20">
        <v>0</v>
      </c>
      <c r="AS20">
        <v>2.5607122587249234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2.9086456059479548</v>
      </c>
      <c r="AZ20">
        <v>0</v>
      </c>
      <c r="BA20">
        <v>0.89899329341317369</v>
      </c>
      <c r="BB20">
        <v>2.720949374517375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61.412589748817069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2.7900896989504838</v>
      </c>
      <c r="L21">
        <v>9.2099480947871655</v>
      </c>
      <c r="M21">
        <v>2.5600764236096309</v>
      </c>
      <c r="N21">
        <v>2.8499501978551836</v>
      </c>
      <c r="O21">
        <v>3.1701007883275265</v>
      </c>
      <c r="P21">
        <v>5.220155250465357</v>
      </c>
      <c r="Q21">
        <v>0.40991520922795793</v>
      </c>
      <c r="R21">
        <v>1.2793871613348677</v>
      </c>
      <c r="S21">
        <v>0.62975636387434564</v>
      </c>
      <c r="T21">
        <v>1.5691278361204013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4.5539721725574438</v>
      </c>
      <c r="AC21">
        <v>2.9221568031309282</v>
      </c>
      <c r="AD21">
        <v>0</v>
      </c>
      <c r="AE21">
        <v>3.2889788041115211</v>
      </c>
      <c r="AF21">
        <v>0.67602840383392016</v>
      </c>
      <c r="AG21">
        <v>4.8187504359635307</v>
      </c>
      <c r="AH21">
        <v>3.3903847811860985</v>
      </c>
      <c r="AI21">
        <v>0.32008904758736911</v>
      </c>
      <c r="AJ21">
        <v>0</v>
      </c>
      <c r="AK21">
        <v>0</v>
      </c>
      <c r="AL21">
        <v>0</v>
      </c>
      <c r="AM21">
        <v>1.5620345324725287</v>
      </c>
      <c r="AN21">
        <v>4.6092831928989983E-2</v>
      </c>
      <c r="AO21">
        <v>0</v>
      </c>
      <c r="AP21">
        <v>0</v>
      </c>
      <c r="AQ21">
        <v>1.0562943788884029</v>
      </c>
      <c r="AR21">
        <v>0</v>
      </c>
      <c r="AS21">
        <v>2.5607122587249234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2.9086456059479548</v>
      </c>
      <c r="AZ21">
        <v>0</v>
      </c>
      <c r="BA21">
        <v>0.89899329341317369</v>
      </c>
      <c r="BB21">
        <v>2.720949374517375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61.412589748817069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2.7900896989504838</v>
      </c>
      <c r="L22">
        <v>9.2099480947871655</v>
      </c>
      <c r="M22">
        <v>2.5600764236096309</v>
      </c>
      <c r="N22">
        <v>2.8499501978551836</v>
      </c>
      <c r="O22">
        <v>3.1701007883275265</v>
      </c>
      <c r="P22">
        <v>5.220155250465357</v>
      </c>
      <c r="Q22">
        <v>0.40991520922795793</v>
      </c>
      <c r="R22">
        <v>1.2793871613348677</v>
      </c>
      <c r="S22">
        <v>0.62975636387434564</v>
      </c>
      <c r="T22">
        <v>1.5691278361204013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4.5539721725574438</v>
      </c>
      <c r="AC22">
        <v>2.9221568031309282</v>
      </c>
      <c r="AD22">
        <v>0</v>
      </c>
      <c r="AE22">
        <v>3.2889788041115211</v>
      </c>
      <c r="AF22">
        <v>0.67602840383392016</v>
      </c>
      <c r="AG22">
        <v>4.8187504359635307</v>
      </c>
      <c r="AH22">
        <v>3.3903847811860985</v>
      </c>
      <c r="AI22">
        <v>0.32008904758736911</v>
      </c>
      <c r="AJ22">
        <v>0</v>
      </c>
      <c r="AK22">
        <v>0</v>
      </c>
      <c r="AL22">
        <v>0</v>
      </c>
      <c r="AM22">
        <v>1.5620345324725287</v>
      </c>
      <c r="AN22">
        <v>4.6092831928989983E-2</v>
      </c>
      <c r="AO22">
        <v>0</v>
      </c>
      <c r="AP22">
        <v>0</v>
      </c>
      <c r="AQ22">
        <v>1.0562943788884029</v>
      </c>
      <c r="AR22">
        <v>0</v>
      </c>
      <c r="AS22">
        <v>2.5607122587249234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2.9086456059479548</v>
      </c>
      <c r="AZ22">
        <v>0</v>
      </c>
      <c r="BA22">
        <v>0.89899329341317369</v>
      </c>
      <c r="BB22">
        <v>2.720949374517375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61.412589748817069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2.7099897627808698</v>
      </c>
      <c r="L23">
        <v>9.2100163032832594</v>
      </c>
      <c r="M23">
        <v>2.5600764236096309</v>
      </c>
      <c r="N23">
        <v>2.8499501978551836</v>
      </c>
      <c r="O23">
        <v>3.1701007883275265</v>
      </c>
      <c r="P23">
        <v>5.220155250465357</v>
      </c>
      <c r="Q23">
        <v>0.40994405373961212</v>
      </c>
      <c r="R23">
        <v>1.2793871613348677</v>
      </c>
      <c r="S23">
        <v>0.62985140469613266</v>
      </c>
      <c r="T23">
        <v>1.5691278361204013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4.5539721725574438</v>
      </c>
      <c r="AC23">
        <v>1.9461413253320758</v>
      </c>
      <c r="AD23">
        <v>0</v>
      </c>
      <c r="AE23">
        <v>3.2889788041115211</v>
      </c>
      <c r="AF23">
        <v>0.67602840383392016</v>
      </c>
      <c r="AG23">
        <v>4.8187504359635307</v>
      </c>
      <c r="AH23">
        <v>3.3903847811860985</v>
      </c>
      <c r="AI23">
        <v>0.32008904758736911</v>
      </c>
      <c r="AJ23">
        <v>0</v>
      </c>
      <c r="AK23">
        <v>0</v>
      </c>
      <c r="AL23">
        <v>0</v>
      </c>
      <c r="AM23">
        <v>1.5620345324725287</v>
      </c>
      <c r="AN23">
        <v>4.6092831928989983E-2</v>
      </c>
      <c r="AO23">
        <v>0</v>
      </c>
      <c r="AP23">
        <v>0</v>
      </c>
      <c r="AQ23">
        <v>0</v>
      </c>
      <c r="AR23">
        <v>0</v>
      </c>
      <c r="AS23">
        <v>2.5607122587249234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2.9086456059479548</v>
      </c>
      <c r="AZ23">
        <v>0</v>
      </c>
      <c r="BA23">
        <v>0.89899329341317369</v>
      </c>
      <c r="BB23">
        <v>2.720949374517375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59.300372049789743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2.7900800721440171</v>
      </c>
      <c r="L24">
        <v>9.2100163032832594</v>
      </c>
      <c r="M24">
        <v>2.5600764236096309</v>
      </c>
      <c r="N24">
        <v>2.8499501978551836</v>
      </c>
      <c r="O24">
        <v>3.1701007883275265</v>
      </c>
      <c r="P24">
        <v>5.220155250465357</v>
      </c>
      <c r="Q24">
        <v>0.40994405373961212</v>
      </c>
      <c r="R24">
        <v>1.2793871613348677</v>
      </c>
      <c r="S24">
        <v>0.62985140469613266</v>
      </c>
      <c r="T24">
        <v>1.5691278361204013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4.5539721725574438</v>
      </c>
      <c r="AC24">
        <v>1.9461413253320758</v>
      </c>
      <c r="AD24">
        <v>0</v>
      </c>
      <c r="AE24">
        <v>3.2889788041115211</v>
      </c>
      <c r="AF24">
        <v>0.67602840383392016</v>
      </c>
      <c r="AG24">
        <v>4.8187504359635307</v>
      </c>
      <c r="AH24">
        <v>3.3903847811860985</v>
      </c>
      <c r="AI24">
        <v>0.32008904758736911</v>
      </c>
      <c r="AJ24">
        <v>0</v>
      </c>
      <c r="AK24">
        <v>0</v>
      </c>
      <c r="AL24">
        <v>0</v>
      </c>
      <c r="AM24">
        <v>1.5620345324725287</v>
      </c>
      <c r="AN24">
        <v>4.6092831928989983E-2</v>
      </c>
      <c r="AO24">
        <v>0</v>
      </c>
      <c r="AP24">
        <v>0</v>
      </c>
      <c r="AQ24">
        <v>0</v>
      </c>
      <c r="AR24">
        <v>0</v>
      </c>
      <c r="AS24">
        <v>2.5607122587249234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2.9086456059479548</v>
      </c>
      <c r="AZ24">
        <v>0</v>
      </c>
      <c r="BA24">
        <v>0.89899329341317369</v>
      </c>
      <c r="BB24">
        <v>2.720949374517375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59.380462359152901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2.7900800721440171</v>
      </c>
      <c r="L25">
        <v>9.2100163032832594</v>
      </c>
      <c r="M25">
        <v>2.5600764236096309</v>
      </c>
      <c r="N25">
        <v>2.8499501978551836</v>
      </c>
      <c r="O25">
        <v>3.1701007883275265</v>
      </c>
      <c r="P25">
        <v>5.220155250465357</v>
      </c>
      <c r="Q25">
        <v>0.40994405373961212</v>
      </c>
      <c r="R25">
        <v>1.2797726725866512</v>
      </c>
      <c r="S25">
        <v>0.62985140469613266</v>
      </c>
      <c r="T25">
        <v>1.5690660170212767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4.5539721725574438</v>
      </c>
      <c r="AC25">
        <v>1.9461413253320758</v>
      </c>
      <c r="AD25">
        <v>0.88344572620285944</v>
      </c>
      <c r="AE25">
        <v>3.2889788041115211</v>
      </c>
      <c r="AF25">
        <v>0.67602840383392016</v>
      </c>
      <c r="AG25">
        <v>4.8187504359635307</v>
      </c>
      <c r="AH25">
        <v>3.3903847811860985</v>
      </c>
      <c r="AI25">
        <v>0.32008904758736911</v>
      </c>
      <c r="AJ25">
        <v>0</v>
      </c>
      <c r="AK25">
        <v>0</v>
      </c>
      <c r="AL25">
        <v>0</v>
      </c>
      <c r="AM25">
        <v>1.5620345324725287</v>
      </c>
      <c r="AN25">
        <v>4.6092831928989983E-2</v>
      </c>
      <c r="AO25">
        <v>0</v>
      </c>
      <c r="AP25">
        <v>0</v>
      </c>
      <c r="AQ25">
        <v>0</v>
      </c>
      <c r="AR25">
        <v>0</v>
      </c>
      <c r="AS25">
        <v>2.5607122587249234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2.9086456059479548</v>
      </c>
      <c r="AZ25">
        <v>0</v>
      </c>
      <c r="BA25">
        <v>0.89899329341317369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60.443282402991038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2.7900800721440171</v>
      </c>
      <c r="L26">
        <v>9.2100163032832594</v>
      </c>
      <c r="M26">
        <v>2.5600764236096309</v>
      </c>
      <c r="N26">
        <v>2.8499501978551836</v>
      </c>
      <c r="O26">
        <v>3.1701007883275265</v>
      </c>
      <c r="P26">
        <v>5.220155250465357</v>
      </c>
      <c r="Q26">
        <v>0.40994405373961212</v>
      </c>
      <c r="R26">
        <v>1.2797726725866512</v>
      </c>
      <c r="S26">
        <v>0.62985140469613266</v>
      </c>
      <c r="T26">
        <v>1.5690660170212767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4.5539721725574438</v>
      </c>
      <c r="AC26">
        <v>1.9461413253320758</v>
      </c>
      <c r="AD26">
        <v>0.88344572620285944</v>
      </c>
      <c r="AE26">
        <v>3.2889788041115211</v>
      </c>
      <c r="AF26">
        <v>0.67602840383392016</v>
      </c>
      <c r="AG26">
        <v>4.8187504359635307</v>
      </c>
      <c r="AH26">
        <v>3.3903847811860985</v>
      </c>
      <c r="AI26">
        <v>0.32008904758736911</v>
      </c>
      <c r="AJ26">
        <v>0</v>
      </c>
      <c r="AK26">
        <v>0</v>
      </c>
      <c r="AL26">
        <v>0</v>
      </c>
      <c r="AM26">
        <v>1.5620345324725287</v>
      </c>
      <c r="AN26">
        <v>4.6092831928989983E-2</v>
      </c>
      <c r="AO26">
        <v>0</v>
      </c>
      <c r="AP26">
        <v>0</v>
      </c>
      <c r="AQ26">
        <v>0</v>
      </c>
      <c r="AR26">
        <v>0</v>
      </c>
      <c r="AS26">
        <v>2.5607122587249234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2.9086456059479548</v>
      </c>
      <c r="AZ26">
        <v>0</v>
      </c>
      <c r="BA26">
        <v>0.89899329341317369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60.443282402991038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2.8899791545889966</v>
      </c>
      <c r="L27">
        <v>9.2100163032832594</v>
      </c>
      <c r="M27">
        <v>2.5600764236096309</v>
      </c>
      <c r="N27">
        <v>2.8499501978551836</v>
      </c>
      <c r="O27">
        <v>3.1701007883275265</v>
      </c>
      <c r="P27">
        <v>5.220155250465357</v>
      </c>
      <c r="Q27">
        <v>0.40994405373961212</v>
      </c>
      <c r="R27">
        <v>1.2797726725866512</v>
      </c>
      <c r="S27">
        <v>0.62985140469613266</v>
      </c>
      <c r="T27">
        <v>1.5690660170212767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4.5539721725574438</v>
      </c>
      <c r="AC27">
        <v>1.9461413253320758</v>
      </c>
      <c r="AD27">
        <v>0.88344572620285944</v>
      </c>
      <c r="AE27">
        <v>3.2889788041115211</v>
      </c>
      <c r="AF27">
        <v>0.67602840383392016</v>
      </c>
      <c r="AG27">
        <v>4.8187504359635307</v>
      </c>
      <c r="AH27">
        <v>3.3903847811860985</v>
      </c>
      <c r="AI27">
        <v>0.32008904758736911</v>
      </c>
      <c r="AJ27">
        <v>0</v>
      </c>
      <c r="AK27">
        <v>0</v>
      </c>
      <c r="AL27">
        <v>0</v>
      </c>
      <c r="AM27">
        <v>1.5620345324725287</v>
      </c>
      <c r="AN27">
        <v>4.6092831928989983E-2</v>
      </c>
      <c r="AO27">
        <v>0</v>
      </c>
      <c r="AP27">
        <v>0</v>
      </c>
      <c r="AQ27">
        <v>0</v>
      </c>
      <c r="AR27">
        <v>0</v>
      </c>
      <c r="AS27">
        <v>2.5607122587249234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2.9086456059479548</v>
      </c>
      <c r="AZ27">
        <v>0</v>
      </c>
      <c r="BA27">
        <v>0.89899329341317369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60.543181485436016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2.7800113675143932</v>
      </c>
      <c r="L28">
        <v>9.2100163032832594</v>
      </c>
      <c r="M28">
        <v>2.5600764236096309</v>
      </c>
      <c r="N28">
        <v>2.8499501978551836</v>
      </c>
      <c r="O28">
        <v>3.1701007883275265</v>
      </c>
      <c r="P28">
        <v>5.220155250465357</v>
      </c>
      <c r="Q28">
        <v>0.40994405373961212</v>
      </c>
      <c r="R28">
        <v>1.2797726725866512</v>
      </c>
      <c r="S28">
        <v>0.62985140469613266</v>
      </c>
      <c r="T28">
        <v>1.5690660170212767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4.5539721725574438</v>
      </c>
      <c r="AC28">
        <v>1.9461413253320758</v>
      </c>
      <c r="AD28">
        <v>0.88344572620285944</v>
      </c>
      <c r="AE28">
        <v>3.2889788041115211</v>
      </c>
      <c r="AF28">
        <v>0.67602840383392016</v>
      </c>
      <c r="AG28">
        <v>4.8187504359635307</v>
      </c>
      <c r="AH28">
        <v>3.3903847811860985</v>
      </c>
      <c r="AI28">
        <v>0.64017809517473823</v>
      </c>
      <c r="AJ28">
        <v>0</v>
      </c>
      <c r="AK28">
        <v>0</v>
      </c>
      <c r="AL28">
        <v>0</v>
      </c>
      <c r="AM28">
        <v>1.5620345324725287</v>
      </c>
      <c r="AN28">
        <v>4.6092831928989983E-2</v>
      </c>
      <c r="AO28">
        <v>0</v>
      </c>
      <c r="AP28">
        <v>0</v>
      </c>
      <c r="AQ28">
        <v>0</v>
      </c>
      <c r="AR28">
        <v>0</v>
      </c>
      <c r="AS28">
        <v>2.5607122587249234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2.9086456059479548</v>
      </c>
      <c r="AZ28">
        <v>0</v>
      </c>
      <c r="BA28">
        <v>0.89899329341317369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60.75330274594878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2.7900530956648093</v>
      </c>
      <c r="L29">
        <v>9.2100163032832594</v>
      </c>
      <c r="M29">
        <v>2.5600764236096309</v>
      </c>
      <c r="N29">
        <v>2.8499501978551836</v>
      </c>
      <c r="O29">
        <v>3.1701007883275265</v>
      </c>
      <c r="P29">
        <v>5.220155250465357</v>
      </c>
      <c r="Q29">
        <v>0.40994405373961212</v>
      </c>
      <c r="R29">
        <v>1.2797726725866512</v>
      </c>
      <c r="S29">
        <v>0.62985140469613266</v>
      </c>
      <c r="T29">
        <v>1.5690660170212767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4.5539721725574438</v>
      </c>
      <c r="AC29">
        <v>1.9461413253320758</v>
      </c>
      <c r="AD29">
        <v>0.88344572620285944</v>
      </c>
      <c r="AE29">
        <v>3.2889788041115211</v>
      </c>
      <c r="AF29">
        <v>0.67602840383392016</v>
      </c>
      <c r="AG29">
        <v>4.8187504359635307</v>
      </c>
      <c r="AH29">
        <v>3.3903847811860985</v>
      </c>
      <c r="AI29">
        <v>3.2889788602897001</v>
      </c>
      <c r="AJ29">
        <v>0</v>
      </c>
      <c r="AK29">
        <v>0</v>
      </c>
      <c r="AL29">
        <v>0</v>
      </c>
      <c r="AM29">
        <v>1.5620345324725287</v>
      </c>
      <c r="AN29">
        <v>4.6092831928989983E-2</v>
      </c>
      <c r="AO29">
        <v>0</v>
      </c>
      <c r="AP29">
        <v>0</v>
      </c>
      <c r="AQ29">
        <v>0</v>
      </c>
      <c r="AR29">
        <v>0</v>
      </c>
      <c r="AS29">
        <v>2.5607122587249234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2.9086456059479548</v>
      </c>
      <c r="AZ29">
        <v>0</v>
      </c>
      <c r="BA29">
        <v>0.89899329341317369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63.412145239214162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2.8199777811743179</v>
      </c>
      <c r="L30">
        <v>9.2100163032832594</v>
      </c>
      <c r="M30">
        <v>2.5600764236096309</v>
      </c>
      <c r="N30">
        <v>2.8499501978551836</v>
      </c>
      <c r="O30">
        <v>3.1701007883275265</v>
      </c>
      <c r="P30">
        <v>5.220155250465357</v>
      </c>
      <c r="Q30">
        <v>0.40994405373961212</v>
      </c>
      <c r="R30">
        <v>1.2797726725866512</v>
      </c>
      <c r="S30">
        <v>0.62985140469613266</v>
      </c>
      <c r="T30">
        <v>1.5690660170212767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4.5539721725574438</v>
      </c>
      <c r="AC30">
        <v>1.9461413253320758</v>
      </c>
      <c r="AD30">
        <v>0.88344572620285944</v>
      </c>
      <c r="AE30">
        <v>3.2889788041115211</v>
      </c>
      <c r="AF30">
        <v>0.67602840383392016</v>
      </c>
      <c r="AG30">
        <v>4.8187504359635307</v>
      </c>
      <c r="AH30">
        <v>3.3903847811860985</v>
      </c>
      <c r="AI30">
        <v>3.2889788602897001</v>
      </c>
      <c r="AJ30">
        <v>0</v>
      </c>
      <c r="AK30">
        <v>0</v>
      </c>
      <c r="AL30">
        <v>0</v>
      </c>
      <c r="AM30">
        <v>1.5620345324725287</v>
      </c>
      <c r="AN30">
        <v>4.6092831928989983E-2</v>
      </c>
      <c r="AO30">
        <v>0</v>
      </c>
      <c r="AP30">
        <v>0</v>
      </c>
      <c r="AQ30">
        <v>0</v>
      </c>
      <c r="AR30">
        <v>0</v>
      </c>
      <c r="AS30">
        <v>2.5607122587249234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2.9086456059479548</v>
      </c>
      <c r="AZ30">
        <v>0</v>
      </c>
      <c r="BA30">
        <v>0.89899329341317369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63.442069924723675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2.8199777811743179</v>
      </c>
      <c r="L31">
        <v>9.2097449886345171</v>
      </c>
      <c r="M31">
        <v>2.5600764236096309</v>
      </c>
      <c r="N31">
        <v>2.8499501978551836</v>
      </c>
      <c r="O31">
        <v>3.1701007883275265</v>
      </c>
      <c r="P31">
        <v>5.220155250465357</v>
      </c>
      <c r="Q31">
        <v>0.40994405373961212</v>
      </c>
      <c r="R31">
        <v>1.2797726725866512</v>
      </c>
      <c r="S31">
        <v>0.55028935742971885</v>
      </c>
      <c r="T31">
        <v>1.5690660170212767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4.5539721725574438</v>
      </c>
      <c r="AC31">
        <v>1.9461413253320758</v>
      </c>
      <c r="AD31">
        <v>0.88344572620285944</v>
      </c>
      <c r="AE31">
        <v>3.2889788041115211</v>
      </c>
      <c r="AF31">
        <v>0.67602840383392016</v>
      </c>
      <c r="AG31">
        <v>4.8187504359635307</v>
      </c>
      <c r="AH31">
        <v>3.3903847811860985</v>
      </c>
      <c r="AI31">
        <v>3.2889788602897001</v>
      </c>
      <c r="AJ31">
        <v>0</v>
      </c>
      <c r="AK31">
        <v>0</v>
      </c>
      <c r="AL31">
        <v>0</v>
      </c>
      <c r="AM31">
        <v>1.5620345324725287</v>
      </c>
      <c r="AN31">
        <v>4.6092831928989983E-2</v>
      </c>
      <c r="AO31">
        <v>0</v>
      </c>
      <c r="AP31">
        <v>0</v>
      </c>
      <c r="AQ31">
        <v>0</v>
      </c>
      <c r="AR31">
        <v>0</v>
      </c>
      <c r="AS31">
        <v>2.5607122587249234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2.9086456059479548</v>
      </c>
      <c r="AZ31">
        <v>0</v>
      </c>
      <c r="BA31">
        <v>0.89899329341317369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63.362236562808526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2.8199560000543933</v>
      </c>
      <c r="L32">
        <v>9.419873483713296</v>
      </c>
      <c r="M32">
        <v>2.5600764236096309</v>
      </c>
      <c r="N32">
        <v>2.8499501978551836</v>
      </c>
      <c r="O32">
        <v>3.1701007883275265</v>
      </c>
      <c r="P32">
        <v>5.220155250465357</v>
      </c>
      <c r="Q32">
        <v>0.41006811760063139</v>
      </c>
      <c r="R32">
        <v>1.2799525407989074</v>
      </c>
      <c r="S32">
        <v>0.62990943750000006</v>
      </c>
      <c r="T32">
        <v>1.5690660170212767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4.5539721725574438</v>
      </c>
      <c r="AC32">
        <v>1.9461413253320758</v>
      </c>
      <c r="AD32">
        <v>0.88344572620285944</v>
      </c>
      <c r="AE32">
        <v>3.2889788041115211</v>
      </c>
      <c r="AF32">
        <v>0.67602840383392016</v>
      </c>
      <c r="AG32">
        <v>4.8187504359635307</v>
      </c>
      <c r="AH32">
        <v>3.3903847811860985</v>
      </c>
      <c r="AI32">
        <v>3.2889788602897001</v>
      </c>
      <c r="AJ32">
        <v>0</v>
      </c>
      <c r="AK32">
        <v>0</v>
      </c>
      <c r="AL32">
        <v>0</v>
      </c>
      <c r="AM32">
        <v>1.5620345324725287</v>
      </c>
      <c r="AN32">
        <v>4.6092831928989983E-2</v>
      </c>
      <c r="AO32">
        <v>0</v>
      </c>
      <c r="AP32">
        <v>0</v>
      </c>
      <c r="AQ32">
        <v>0</v>
      </c>
      <c r="AR32">
        <v>0</v>
      </c>
      <c r="AS32">
        <v>2.5607122587249234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2.9086456059479548</v>
      </c>
      <c r="AZ32">
        <v>0</v>
      </c>
      <c r="BA32">
        <v>0.89899329341317369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63.652267288910927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2.8199560000543933</v>
      </c>
      <c r="L33">
        <v>9.2095662198003421</v>
      </c>
      <c r="M33">
        <v>2.5600764236096309</v>
      </c>
      <c r="N33">
        <v>2.8499501978551836</v>
      </c>
      <c r="O33">
        <v>3.1701007883275265</v>
      </c>
      <c r="P33">
        <v>5.220155250465357</v>
      </c>
      <c r="Q33">
        <v>0.41006811760063139</v>
      </c>
      <c r="R33">
        <v>1.2799525407989074</v>
      </c>
      <c r="S33">
        <v>0.6401062641509434</v>
      </c>
      <c r="T33">
        <v>1.5690660170212767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4.5539721725574438</v>
      </c>
      <c r="AC33">
        <v>1.9461413253320758</v>
      </c>
      <c r="AD33">
        <v>0.88344572620285944</v>
      </c>
      <c r="AE33">
        <v>3.2889788041115211</v>
      </c>
      <c r="AF33">
        <v>0.67602840383392016</v>
      </c>
      <c r="AG33">
        <v>4.8187504359635307</v>
      </c>
      <c r="AH33">
        <v>3.3903847811860985</v>
      </c>
      <c r="AI33">
        <v>3.2889788602897001</v>
      </c>
      <c r="AJ33">
        <v>0</v>
      </c>
      <c r="AK33">
        <v>0</v>
      </c>
      <c r="AL33">
        <v>0</v>
      </c>
      <c r="AM33">
        <v>1.5620345324725287</v>
      </c>
      <c r="AN33">
        <v>4.6092831928989983E-2</v>
      </c>
      <c r="AO33">
        <v>0</v>
      </c>
      <c r="AP33">
        <v>0</v>
      </c>
      <c r="AQ33">
        <v>0</v>
      </c>
      <c r="AR33">
        <v>0</v>
      </c>
      <c r="AS33">
        <v>2.5607122587249234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2.9086456059479548</v>
      </c>
      <c r="AZ33">
        <v>0</v>
      </c>
      <c r="BA33">
        <v>0.89899329341317369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63.452156851648915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2.8199560000543933</v>
      </c>
      <c r="L34">
        <v>9.2095265208568229</v>
      </c>
      <c r="M34">
        <v>2.5600764236096309</v>
      </c>
      <c r="N34">
        <v>2.8499501978551836</v>
      </c>
      <c r="O34">
        <v>3.1701007883275265</v>
      </c>
      <c r="P34">
        <v>5.220155250465357</v>
      </c>
      <c r="Q34">
        <v>0.41006811760063139</v>
      </c>
      <c r="R34">
        <v>1.2796330244224421</v>
      </c>
      <c r="S34">
        <v>0.63003585595390521</v>
      </c>
      <c r="T34">
        <v>1.5690660170212767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4.5539721725574438</v>
      </c>
      <c r="AC34">
        <v>1.9461413253320758</v>
      </c>
      <c r="AD34">
        <v>0.88344572620285944</v>
      </c>
      <c r="AE34">
        <v>4.9334681630640604</v>
      </c>
      <c r="AF34">
        <v>0.67602840383392016</v>
      </c>
      <c r="AG34">
        <v>4.8187504359635307</v>
      </c>
      <c r="AH34">
        <v>3.3903847811860985</v>
      </c>
      <c r="AI34">
        <v>3.2889788602897001</v>
      </c>
      <c r="AJ34">
        <v>0</v>
      </c>
      <c r="AK34">
        <v>0</v>
      </c>
      <c r="AL34">
        <v>0</v>
      </c>
      <c r="AM34">
        <v>1.5620345324725287</v>
      </c>
      <c r="AN34">
        <v>4.6092831928989983E-2</v>
      </c>
      <c r="AO34">
        <v>0</v>
      </c>
      <c r="AP34">
        <v>0</v>
      </c>
      <c r="AQ34">
        <v>0</v>
      </c>
      <c r="AR34">
        <v>0</v>
      </c>
      <c r="AS34">
        <v>2.5607122587249234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2.9086456059479548</v>
      </c>
      <c r="AZ34">
        <v>0</v>
      </c>
      <c r="BA34">
        <v>0.89899329341317369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65.086216587084451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2.8298908002061127</v>
      </c>
      <c r="L35">
        <v>9.2095228449736943</v>
      </c>
      <c r="M35">
        <v>2.5604533341459699</v>
      </c>
      <c r="N35">
        <v>2.8500059205702652</v>
      </c>
      <c r="O35">
        <v>3.170120143580899</v>
      </c>
      <c r="P35">
        <v>5.2199830289246734</v>
      </c>
      <c r="Q35">
        <v>0.40997559461193073</v>
      </c>
      <c r="R35">
        <v>1.2796330244224421</v>
      </c>
      <c r="S35">
        <v>0.62994682931937185</v>
      </c>
      <c r="T35">
        <v>1.5690660170212767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4.5539721725574438</v>
      </c>
      <c r="AC35">
        <v>1.9461413253320758</v>
      </c>
      <c r="AD35">
        <v>0.88344572620285944</v>
      </c>
      <c r="AE35">
        <v>4.9334681630640604</v>
      </c>
      <c r="AF35">
        <v>0.67602840383392016</v>
      </c>
      <c r="AG35">
        <v>4.8187504359635307</v>
      </c>
      <c r="AH35">
        <v>3.3903847811860985</v>
      </c>
      <c r="AI35">
        <v>0.64017809517473823</v>
      </c>
      <c r="AJ35">
        <v>0</v>
      </c>
      <c r="AK35">
        <v>0</v>
      </c>
      <c r="AL35">
        <v>0</v>
      </c>
      <c r="AM35">
        <v>1.5620345324725287</v>
      </c>
      <c r="AN35">
        <v>4.6092831928989983E-2</v>
      </c>
      <c r="AO35">
        <v>0</v>
      </c>
      <c r="AP35">
        <v>0</v>
      </c>
      <c r="AQ35">
        <v>0</v>
      </c>
      <c r="AR35">
        <v>0</v>
      </c>
      <c r="AS35">
        <v>2.5607122587249234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2.9086456059479548</v>
      </c>
      <c r="AZ35">
        <v>0</v>
      </c>
      <c r="BA35">
        <v>0.89899329341317369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62.447445163578941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2.8298908002061127</v>
      </c>
      <c r="L36">
        <v>9.2095228449736943</v>
      </c>
      <c r="M36">
        <v>2.5604533341459699</v>
      </c>
      <c r="N36">
        <v>2.8500059205702652</v>
      </c>
      <c r="O36">
        <v>3.170120143580899</v>
      </c>
      <c r="P36">
        <v>5.2199830289246734</v>
      </c>
      <c r="Q36">
        <v>0.40997559461193073</v>
      </c>
      <c r="R36">
        <v>1.2796330244224421</v>
      </c>
      <c r="S36">
        <v>0.62994682931937185</v>
      </c>
      <c r="T36">
        <v>1.5690660170212767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4.5539721725574438</v>
      </c>
      <c r="AC36">
        <v>1.9461413253320758</v>
      </c>
      <c r="AD36">
        <v>0.88344572620285944</v>
      </c>
      <c r="AE36">
        <v>4.9334681630640604</v>
      </c>
      <c r="AF36">
        <v>0.67602840383392016</v>
      </c>
      <c r="AG36">
        <v>4.8187504359635307</v>
      </c>
      <c r="AH36">
        <v>2.0172789373338151</v>
      </c>
      <c r="AI36">
        <v>0.32008904758736911</v>
      </c>
      <c r="AJ36">
        <v>0</v>
      </c>
      <c r="AK36">
        <v>0</v>
      </c>
      <c r="AL36">
        <v>0</v>
      </c>
      <c r="AM36">
        <v>1.5620345324725287</v>
      </c>
      <c r="AN36">
        <v>4.6092831928989983E-2</v>
      </c>
      <c r="AO36">
        <v>0</v>
      </c>
      <c r="AP36">
        <v>0</v>
      </c>
      <c r="AQ36">
        <v>0</v>
      </c>
      <c r="AR36">
        <v>0</v>
      </c>
      <c r="AS36">
        <v>2.5607122587249234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2.9086456059479548</v>
      </c>
      <c r="AZ36">
        <v>0</v>
      </c>
      <c r="BA36">
        <v>0.5316256938775511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60.386882672603662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2.8298908002061127</v>
      </c>
      <c r="L37">
        <v>9.2095228449736943</v>
      </c>
      <c r="M37">
        <v>2.5604533341459699</v>
      </c>
      <c r="N37">
        <v>2.8500059205702652</v>
      </c>
      <c r="O37">
        <v>3.170120143580899</v>
      </c>
      <c r="P37">
        <v>5.2199830289246734</v>
      </c>
      <c r="Q37">
        <v>0.40997559461193073</v>
      </c>
      <c r="R37">
        <v>1.2796330244224421</v>
      </c>
      <c r="S37">
        <v>0.62994682931937185</v>
      </c>
      <c r="T37">
        <v>1.5690660170212767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4.5539721725574438</v>
      </c>
      <c r="AC37">
        <v>1.9461413253320758</v>
      </c>
      <c r="AD37">
        <v>0.88344572620285944</v>
      </c>
      <c r="AE37">
        <v>4.9334681630640604</v>
      </c>
      <c r="AF37">
        <v>0.67602840383392016</v>
      </c>
      <c r="AG37">
        <v>4.8187504359635307</v>
      </c>
      <c r="AH37">
        <v>2.0172789373338151</v>
      </c>
      <c r="AI37">
        <v>0</v>
      </c>
      <c r="AJ37">
        <v>0</v>
      </c>
      <c r="AK37">
        <v>0</v>
      </c>
      <c r="AL37">
        <v>0</v>
      </c>
      <c r="AM37">
        <v>1.5620345324725287</v>
      </c>
      <c r="AN37">
        <v>4.6092831928989983E-2</v>
      </c>
      <c r="AO37">
        <v>0</v>
      </c>
      <c r="AP37">
        <v>0</v>
      </c>
      <c r="AQ37">
        <v>0</v>
      </c>
      <c r="AR37">
        <v>0</v>
      </c>
      <c r="AS37">
        <v>2.5607122587249234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2.9086456059479548</v>
      </c>
      <c r="AZ37">
        <v>0</v>
      </c>
      <c r="BA37">
        <v>0.5316256938775511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60.066793625016295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2.8298908002061127</v>
      </c>
      <c r="L38">
        <v>9.2095228449736943</v>
      </c>
      <c r="M38">
        <v>2.5604533341459699</v>
      </c>
      <c r="N38">
        <v>2.8500059205702652</v>
      </c>
      <c r="O38">
        <v>3.170120143580899</v>
      </c>
      <c r="P38">
        <v>5.2199830289246734</v>
      </c>
      <c r="Q38">
        <v>0.40997559461193073</v>
      </c>
      <c r="R38">
        <v>1.2796330244224421</v>
      </c>
      <c r="S38">
        <v>0.62994682931937185</v>
      </c>
      <c r="T38">
        <v>1.5690660170212767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4.5539721725574438</v>
      </c>
      <c r="AC38">
        <v>1.9461413253320758</v>
      </c>
      <c r="AD38">
        <v>0</v>
      </c>
      <c r="AE38">
        <v>4.9334681630640604</v>
      </c>
      <c r="AF38">
        <v>0.67602840383392016</v>
      </c>
      <c r="AG38">
        <v>4.8187504359635307</v>
      </c>
      <c r="AH38">
        <v>2.0172789373338151</v>
      </c>
      <c r="AI38">
        <v>0</v>
      </c>
      <c r="AJ38">
        <v>0</v>
      </c>
      <c r="AK38">
        <v>0</v>
      </c>
      <c r="AL38">
        <v>0</v>
      </c>
      <c r="AM38">
        <v>1.5620345324725287</v>
      </c>
      <c r="AN38">
        <v>4.6092831928989983E-2</v>
      </c>
      <c r="AO38">
        <v>0</v>
      </c>
      <c r="AP38">
        <v>0</v>
      </c>
      <c r="AQ38">
        <v>0</v>
      </c>
      <c r="AR38">
        <v>0</v>
      </c>
      <c r="AS38">
        <v>2.5607122587249234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2.9086456059479548</v>
      </c>
      <c r="AZ38">
        <v>0</v>
      </c>
      <c r="BA38">
        <v>0.5316256938775511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59.183347898813437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2.8298908002061127</v>
      </c>
      <c r="L39">
        <v>9.2095228449736943</v>
      </c>
      <c r="M39">
        <v>2.5604533341459699</v>
      </c>
      <c r="N39">
        <v>2.8500059205702652</v>
      </c>
      <c r="O39">
        <v>3.170120143580899</v>
      </c>
      <c r="P39">
        <v>5.2199830289246734</v>
      </c>
      <c r="Q39">
        <v>0.41006811760063139</v>
      </c>
      <c r="R39">
        <v>1.2796345022458147</v>
      </c>
      <c r="S39">
        <v>0.63003585595390521</v>
      </c>
      <c r="T39">
        <v>1.5690660170212767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4.5539721725574438</v>
      </c>
      <c r="AC39">
        <v>0.97307061929168215</v>
      </c>
      <c r="AD39">
        <v>0</v>
      </c>
      <c r="AE39">
        <v>4.9334681630640604</v>
      </c>
      <c r="AF39">
        <v>0.67602840383392016</v>
      </c>
      <c r="AG39">
        <v>4.8187504359635307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1.5620345324725287</v>
      </c>
      <c r="AN39">
        <v>4.6092831928989983E-2</v>
      </c>
      <c r="AO39">
        <v>0</v>
      </c>
      <c r="AP39">
        <v>0</v>
      </c>
      <c r="AQ39">
        <v>0</v>
      </c>
      <c r="AR39">
        <v>0</v>
      </c>
      <c r="AS39">
        <v>2.5607122587249234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2.9086456059479548</v>
      </c>
      <c r="AZ39">
        <v>0</v>
      </c>
      <c r="BA39">
        <v>0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55.66155558900828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2.8298908002061127</v>
      </c>
      <c r="L40">
        <v>9.2095228449736943</v>
      </c>
      <c r="M40">
        <v>2.5604533341459699</v>
      </c>
      <c r="N40">
        <v>2.8500059205702652</v>
      </c>
      <c r="O40">
        <v>3.170120143580899</v>
      </c>
      <c r="P40">
        <v>5.2199830289246734</v>
      </c>
      <c r="Q40">
        <v>0.41006811760063139</v>
      </c>
      <c r="R40">
        <v>1.2796345022458147</v>
      </c>
      <c r="S40">
        <v>0.63003585595390521</v>
      </c>
      <c r="T40">
        <v>1.5690660170212767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4.5539721725574438</v>
      </c>
      <c r="AC40">
        <v>0.97307061929168215</v>
      </c>
      <c r="AD40">
        <v>0</v>
      </c>
      <c r="AE40">
        <v>4.9334681630640604</v>
      </c>
      <c r="AF40">
        <v>0.67602840383392016</v>
      </c>
      <c r="AG40">
        <v>4.8187504359635307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1.5620345324725287</v>
      </c>
      <c r="AN40">
        <v>4.6092831928989983E-2</v>
      </c>
      <c r="AO40">
        <v>0</v>
      </c>
      <c r="AP40">
        <v>0</v>
      </c>
      <c r="AQ40">
        <v>0</v>
      </c>
      <c r="AR40">
        <v>0</v>
      </c>
      <c r="AS40">
        <v>2.5607122587249234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2.9086456059479548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55.66155558900828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2.8298908002061127</v>
      </c>
      <c r="L41">
        <v>9.2095228449736943</v>
      </c>
      <c r="M41">
        <v>2.5604533341459699</v>
      </c>
      <c r="N41">
        <v>2.8500059205702652</v>
      </c>
      <c r="O41">
        <v>3.170120143580899</v>
      </c>
      <c r="P41">
        <v>5.2199830289246734</v>
      </c>
      <c r="Q41">
        <v>0.41006811760063139</v>
      </c>
      <c r="R41">
        <v>1.2796345022458147</v>
      </c>
      <c r="S41">
        <v>0.63003585595390521</v>
      </c>
      <c r="T41">
        <v>1.5690660170212767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4.5539721725574438</v>
      </c>
      <c r="AC41">
        <v>0.97307061929168215</v>
      </c>
      <c r="AD41">
        <v>0</v>
      </c>
      <c r="AE41">
        <v>4.9334681630640604</v>
      </c>
      <c r="AF41">
        <v>0.67602840383392016</v>
      </c>
      <c r="AG41">
        <v>4.8187504359635307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1.5620345324725287</v>
      </c>
      <c r="AN41">
        <v>4.6092831928989983E-2</v>
      </c>
      <c r="AO41">
        <v>0</v>
      </c>
      <c r="AP41">
        <v>0</v>
      </c>
      <c r="AQ41">
        <v>0</v>
      </c>
      <c r="AR41">
        <v>0</v>
      </c>
      <c r="AS41">
        <v>2.5607122587249234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2.9086456059479548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55.66155558900828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2.8298908002061127</v>
      </c>
      <c r="L42">
        <v>9.2095228449736943</v>
      </c>
      <c r="M42">
        <v>2.5604533341459699</v>
      </c>
      <c r="N42">
        <v>2.8500059205702652</v>
      </c>
      <c r="O42">
        <v>3.170120143580899</v>
      </c>
      <c r="P42">
        <v>5.2199830289246734</v>
      </c>
      <c r="Q42">
        <v>0.41006811760063139</v>
      </c>
      <c r="R42">
        <v>1.2796345022458147</v>
      </c>
      <c r="S42">
        <v>0.63003585595390521</v>
      </c>
      <c r="T42">
        <v>1.5690660170212767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4.5539721725574438</v>
      </c>
      <c r="AC42">
        <v>0.97307061929168215</v>
      </c>
      <c r="AD42">
        <v>0</v>
      </c>
      <c r="AE42">
        <v>4.9334681630640604</v>
      </c>
      <c r="AF42">
        <v>0.67602840383392016</v>
      </c>
      <c r="AG42">
        <v>4.8187504359635307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1.5620345324725287</v>
      </c>
      <c r="AN42">
        <v>4.6092831928989983E-2</v>
      </c>
      <c r="AO42">
        <v>0</v>
      </c>
      <c r="AP42">
        <v>0</v>
      </c>
      <c r="AQ42">
        <v>0</v>
      </c>
      <c r="AR42">
        <v>0</v>
      </c>
      <c r="AS42">
        <v>2.5607122587249234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2.9086456059479548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55.66155558900828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2.8298908002061127</v>
      </c>
      <c r="L43">
        <v>9.2095228449736943</v>
      </c>
      <c r="M43">
        <v>2.5604533341459699</v>
      </c>
      <c r="N43">
        <v>2.8500059205702652</v>
      </c>
      <c r="O43">
        <v>3.170120143580899</v>
      </c>
      <c r="P43">
        <v>5.2199830289246734</v>
      </c>
      <c r="Q43">
        <v>0.41006811760063139</v>
      </c>
      <c r="R43">
        <v>1.2796345022458147</v>
      </c>
      <c r="S43">
        <v>0.63003585595390521</v>
      </c>
      <c r="T43">
        <v>1.5690660170212767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3.0359814483716296</v>
      </c>
      <c r="AC43">
        <v>0.97307061929168215</v>
      </c>
      <c r="AD43">
        <v>0</v>
      </c>
      <c r="AE43">
        <v>4.9334681630640604</v>
      </c>
      <c r="AF43">
        <v>0.67602840383392016</v>
      </c>
      <c r="AG43">
        <v>4.8187504359635307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1.5620345324725287</v>
      </c>
      <c r="AN43">
        <v>4.6092831928989983E-2</v>
      </c>
      <c r="AO43">
        <v>0</v>
      </c>
      <c r="AP43">
        <v>0</v>
      </c>
      <c r="AQ43">
        <v>0</v>
      </c>
      <c r="AR43">
        <v>0</v>
      </c>
      <c r="AS43">
        <v>2.5607122587249234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2.9086456059479548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54.143564864822466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2.8298908002061127</v>
      </c>
      <c r="L44">
        <v>9.2095228449736943</v>
      </c>
      <c r="M44">
        <v>2.5604533341459699</v>
      </c>
      <c r="N44">
        <v>2.8500059205702652</v>
      </c>
      <c r="O44">
        <v>3.170120143580899</v>
      </c>
      <c r="P44">
        <v>5.2199830289246734</v>
      </c>
      <c r="Q44">
        <v>0.41006811760063139</v>
      </c>
      <c r="R44">
        <v>1.2898132427066451</v>
      </c>
      <c r="S44">
        <v>0.63003585595390521</v>
      </c>
      <c r="T44">
        <v>1.5690660170212767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3.0359814483716296</v>
      </c>
      <c r="AC44">
        <v>0.97307061929168215</v>
      </c>
      <c r="AD44">
        <v>0</v>
      </c>
      <c r="AE44">
        <v>4.9334681630640604</v>
      </c>
      <c r="AF44">
        <v>0.67602840383392016</v>
      </c>
      <c r="AG44">
        <v>4.8187504359635307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1.5620345324725287</v>
      </c>
      <c r="AN44">
        <v>4.6092831928989983E-2</v>
      </c>
      <c r="AO44">
        <v>0</v>
      </c>
      <c r="AP44">
        <v>0</v>
      </c>
      <c r="AQ44">
        <v>0</v>
      </c>
      <c r="AR44">
        <v>0</v>
      </c>
      <c r="AS44">
        <v>2.5607122587249234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2.9086456059479548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54.153743605283296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2.8298908002061127</v>
      </c>
      <c r="L45">
        <v>9.2095228449736943</v>
      </c>
      <c r="M45">
        <v>2.5604533341459699</v>
      </c>
      <c r="N45">
        <v>2.8500059205702652</v>
      </c>
      <c r="O45">
        <v>3.170120143580899</v>
      </c>
      <c r="P45">
        <v>5.2199830289246734</v>
      </c>
      <c r="Q45">
        <v>0.41006811760063139</v>
      </c>
      <c r="R45">
        <v>1.2898132427066451</v>
      </c>
      <c r="S45">
        <v>0.63003585595390521</v>
      </c>
      <c r="T45">
        <v>1.5690660170212767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1.5179907241858148</v>
      </c>
      <c r="AC45">
        <v>0.97307061929168215</v>
      </c>
      <c r="AD45">
        <v>0</v>
      </c>
      <c r="AE45">
        <v>4.9334681630640604</v>
      </c>
      <c r="AF45">
        <v>0.67602840383392016</v>
      </c>
      <c r="AG45">
        <v>4.8187504359635307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1.5620345324725287</v>
      </c>
      <c r="AN45">
        <v>4.6092831928989983E-2</v>
      </c>
      <c r="AO45">
        <v>0</v>
      </c>
      <c r="AP45">
        <v>0</v>
      </c>
      <c r="AQ45">
        <v>0</v>
      </c>
      <c r="AR45">
        <v>0</v>
      </c>
      <c r="AS45">
        <v>2.5607122587249234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2.9086456059479548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52.635752881097481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2.8298908002061127</v>
      </c>
      <c r="L46">
        <v>9.2095228449736943</v>
      </c>
      <c r="M46">
        <v>2.5604533341459699</v>
      </c>
      <c r="N46">
        <v>2.8500059205702652</v>
      </c>
      <c r="O46">
        <v>3.170120143580899</v>
      </c>
      <c r="P46">
        <v>5.2199830289246734</v>
      </c>
      <c r="Q46">
        <v>0.41006811760063139</v>
      </c>
      <c r="R46">
        <v>1.2898132427066451</v>
      </c>
      <c r="S46">
        <v>0.63003585595390521</v>
      </c>
      <c r="T46">
        <v>1.5690660170212767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1.5179907241858148</v>
      </c>
      <c r="AC46">
        <v>0.97307061929168215</v>
      </c>
      <c r="AD46">
        <v>0</v>
      </c>
      <c r="AE46">
        <v>4.9334681630640604</v>
      </c>
      <c r="AF46">
        <v>0.67602840383392016</v>
      </c>
      <c r="AG46">
        <v>4.8187504359635307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1.5620345324725287</v>
      </c>
      <c r="AN46">
        <v>4.6092831928989983E-2</v>
      </c>
      <c r="AO46">
        <v>0</v>
      </c>
      <c r="AP46">
        <v>0</v>
      </c>
      <c r="AQ46">
        <v>0</v>
      </c>
      <c r="AR46">
        <v>0</v>
      </c>
      <c r="AS46">
        <v>2.5607122587249234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2.9086456059479548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52.635752881097481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2.8298908002061127</v>
      </c>
      <c r="L47">
        <v>9.3796577481626127</v>
      </c>
      <c r="M47">
        <v>2.5604533341459699</v>
      </c>
      <c r="N47">
        <v>2.8500059205702652</v>
      </c>
      <c r="O47">
        <v>3.170120143580899</v>
      </c>
      <c r="P47">
        <v>5.2199830289246734</v>
      </c>
      <c r="Q47">
        <v>0.41006811760063139</v>
      </c>
      <c r="R47">
        <v>1.2796345022458147</v>
      </c>
      <c r="S47">
        <v>0.63003585595390521</v>
      </c>
      <c r="T47">
        <v>1.5690660170212767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1.5179907241858148</v>
      </c>
      <c r="AC47">
        <v>0.97307061929168215</v>
      </c>
      <c r="AD47">
        <v>0</v>
      </c>
      <c r="AE47">
        <v>3.2889788041115211</v>
      </c>
      <c r="AF47">
        <v>0.67602840383392016</v>
      </c>
      <c r="AG47">
        <v>4.8187504359635307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1.5620345324725287</v>
      </c>
      <c r="AN47">
        <v>4.6092831928989983E-2</v>
      </c>
      <c r="AO47">
        <v>0</v>
      </c>
      <c r="AP47">
        <v>0</v>
      </c>
      <c r="AQ47">
        <v>0</v>
      </c>
      <c r="AR47">
        <v>0</v>
      </c>
      <c r="AS47">
        <v>2.5607122587249234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2.9086456059479548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51.151219684873027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2.8298908002061127</v>
      </c>
      <c r="L48">
        <v>9.3796577481626127</v>
      </c>
      <c r="M48">
        <v>2.5604533341459699</v>
      </c>
      <c r="N48">
        <v>2.8500059205702652</v>
      </c>
      <c r="O48">
        <v>3.170120143580899</v>
      </c>
      <c r="P48">
        <v>5.2199830289246734</v>
      </c>
      <c r="Q48">
        <v>0.41006811760063139</v>
      </c>
      <c r="R48">
        <v>1.2796345022458147</v>
      </c>
      <c r="S48">
        <v>0.63003585595390521</v>
      </c>
      <c r="T48">
        <v>1.5690660170212767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1.5179907241858148</v>
      </c>
      <c r="AC48">
        <v>0.97307061929168215</v>
      </c>
      <c r="AD48">
        <v>0</v>
      </c>
      <c r="AE48">
        <v>3.2889788041115211</v>
      </c>
      <c r="AF48">
        <v>0.67602840383392016</v>
      </c>
      <c r="AG48">
        <v>4.8187504359635307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1.5620345324725287</v>
      </c>
      <c r="AN48">
        <v>4.6092831928989983E-2</v>
      </c>
      <c r="AO48">
        <v>0</v>
      </c>
      <c r="AP48">
        <v>0</v>
      </c>
      <c r="AQ48">
        <v>0</v>
      </c>
      <c r="AR48">
        <v>0</v>
      </c>
      <c r="AS48">
        <v>2.5607122587249234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2.9086456059479548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51.151219684873027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2.8298908002061127</v>
      </c>
      <c r="L49">
        <v>9.3796577481626127</v>
      </c>
      <c r="M49">
        <v>2.5604533341459699</v>
      </c>
      <c r="N49">
        <v>2.8500059205702652</v>
      </c>
      <c r="O49">
        <v>3.170120143580899</v>
      </c>
      <c r="P49">
        <v>5.2199830289246734</v>
      </c>
      <c r="Q49">
        <v>0.41006811760063139</v>
      </c>
      <c r="R49">
        <v>1.2796345022458147</v>
      </c>
      <c r="S49">
        <v>0.63003585595390521</v>
      </c>
      <c r="T49">
        <v>1.5690660170212767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1.5179907241858148</v>
      </c>
      <c r="AC49">
        <v>0.97307061929168215</v>
      </c>
      <c r="AD49">
        <v>0</v>
      </c>
      <c r="AE49">
        <v>3.2889788041115211</v>
      </c>
      <c r="AF49">
        <v>0.67602840383392016</v>
      </c>
      <c r="AG49">
        <v>4.8187504359635307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1.5620345324725287</v>
      </c>
      <c r="AN49">
        <v>4.6092831928989983E-2</v>
      </c>
      <c r="AO49">
        <v>0</v>
      </c>
      <c r="AP49">
        <v>0</v>
      </c>
      <c r="AQ49">
        <v>0</v>
      </c>
      <c r="AR49">
        <v>0</v>
      </c>
      <c r="AS49">
        <v>2.5607122587249234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2.9086456059479548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51.151219684873027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2.8298908002061127</v>
      </c>
      <c r="L50">
        <v>9.3796577481626127</v>
      </c>
      <c r="M50">
        <v>2.5604533341459699</v>
      </c>
      <c r="N50">
        <v>2.8500059205702652</v>
      </c>
      <c r="O50">
        <v>3.170120143580899</v>
      </c>
      <c r="P50">
        <v>5.2199830289246734</v>
      </c>
      <c r="Q50">
        <v>0.41006811760063139</v>
      </c>
      <c r="R50">
        <v>1.2796345022458147</v>
      </c>
      <c r="S50">
        <v>0.63003585595390521</v>
      </c>
      <c r="T50">
        <v>1.5690660170212767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1.5179907241858148</v>
      </c>
      <c r="AC50">
        <v>0.97307061929168215</v>
      </c>
      <c r="AD50">
        <v>0</v>
      </c>
      <c r="AE50">
        <v>3.2889788041115211</v>
      </c>
      <c r="AF50">
        <v>0.67602840383392016</v>
      </c>
      <c r="AG50">
        <v>4.8187504359635307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1.5620345324725287</v>
      </c>
      <c r="AN50">
        <v>4.6092831928989983E-2</v>
      </c>
      <c r="AO50">
        <v>0</v>
      </c>
      <c r="AP50">
        <v>0</v>
      </c>
      <c r="AQ50">
        <v>0</v>
      </c>
      <c r="AR50">
        <v>0</v>
      </c>
      <c r="AS50">
        <v>2.5607122587249234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2.9086456059479548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51.151219684873027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2.8298908002061127</v>
      </c>
      <c r="L51">
        <v>9.3796577481626127</v>
      </c>
      <c r="M51">
        <v>2.5600764236096309</v>
      </c>
      <c r="N51">
        <v>2.8499501978551836</v>
      </c>
      <c r="O51">
        <v>3.1701007883275265</v>
      </c>
      <c r="P51">
        <v>5.2201395238883146</v>
      </c>
      <c r="Q51">
        <v>0.41006811760063139</v>
      </c>
      <c r="R51">
        <v>1.2796345022458147</v>
      </c>
      <c r="S51">
        <v>0.63003585595390521</v>
      </c>
      <c r="T51">
        <v>1.5690660170212767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1.5179907241858148</v>
      </c>
      <c r="AC51">
        <v>0.97307061929168215</v>
      </c>
      <c r="AD51">
        <v>0</v>
      </c>
      <c r="AE51">
        <v>3.2889788041115211</v>
      </c>
      <c r="AF51">
        <v>0.67602840383392016</v>
      </c>
      <c r="AG51">
        <v>4.8187504359635307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1.5620345324725287</v>
      </c>
      <c r="AN51">
        <v>4.6092831928989983E-2</v>
      </c>
      <c r="AO51">
        <v>0</v>
      </c>
      <c r="AP51">
        <v>0</v>
      </c>
      <c r="AQ51">
        <v>0</v>
      </c>
      <c r="AR51">
        <v>0</v>
      </c>
      <c r="AS51">
        <v>2.5607122587249234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2.9086456059479548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51.150924191331875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2.8298908002061127</v>
      </c>
      <c r="L52">
        <v>9.3796577481626127</v>
      </c>
      <c r="M52">
        <v>2.5600764236096309</v>
      </c>
      <c r="N52">
        <v>2.8499501978551836</v>
      </c>
      <c r="O52">
        <v>3.1701007883275265</v>
      </c>
      <c r="P52">
        <v>5.220155250465357</v>
      </c>
      <c r="Q52">
        <v>0.41006811760063139</v>
      </c>
      <c r="R52">
        <v>1.2796345022458147</v>
      </c>
      <c r="S52">
        <v>0.63003585595390521</v>
      </c>
      <c r="T52">
        <v>1.5690660170212767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1.5179907241858148</v>
      </c>
      <c r="AC52">
        <v>0.97307061929168215</v>
      </c>
      <c r="AD52">
        <v>0</v>
      </c>
      <c r="AE52">
        <v>3.2889788041115211</v>
      </c>
      <c r="AF52">
        <v>0.67602840383392016</v>
      </c>
      <c r="AG52">
        <v>4.8187504359635307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1.5620345324725287</v>
      </c>
      <c r="AN52">
        <v>4.6092831928989983E-2</v>
      </c>
      <c r="AO52">
        <v>0</v>
      </c>
      <c r="AP52">
        <v>0</v>
      </c>
      <c r="AQ52">
        <v>0</v>
      </c>
      <c r="AR52">
        <v>0</v>
      </c>
      <c r="AS52">
        <v>2.5607122587249234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2.9086456059479548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51.150939917908921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2.8298908002061127</v>
      </c>
      <c r="L53">
        <v>9.3796577481626127</v>
      </c>
      <c r="M53">
        <v>2.5600764236096309</v>
      </c>
      <c r="N53">
        <v>2.8499501978551836</v>
      </c>
      <c r="O53">
        <v>3.1701007883275265</v>
      </c>
      <c r="P53">
        <v>5.220155250465357</v>
      </c>
      <c r="Q53">
        <v>0.41006811760063139</v>
      </c>
      <c r="R53">
        <v>1.2796345022458147</v>
      </c>
      <c r="S53">
        <v>0.63003585595390521</v>
      </c>
      <c r="T53">
        <v>1.5690660170212767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1.5179907241858148</v>
      </c>
      <c r="AC53">
        <v>0.97307061929168215</v>
      </c>
      <c r="AD53">
        <v>0</v>
      </c>
      <c r="AE53">
        <v>3.2889788041115211</v>
      </c>
      <c r="AF53">
        <v>0.67602840383392016</v>
      </c>
      <c r="AG53">
        <v>4.8187504359635307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1.5620345324725287</v>
      </c>
      <c r="AN53">
        <v>4.6092831928989983E-2</v>
      </c>
      <c r="AO53">
        <v>0</v>
      </c>
      <c r="AP53">
        <v>0</v>
      </c>
      <c r="AQ53">
        <v>0</v>
      </c>
      <c r="AR53">
        <v>0</v>
      </c>
      <c r="AS53">
        <v>2.5607122587249234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2.9086456059479548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51.150939917908921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2.8298908002061127</v>
      </c>
      <c r="L54">
        <v>9.3796577481626127</v>
      </c>
      <c r="M54">
        <v>2.5600764236096309</v>
      </c>
      <c r="N54">
        <v>2.8499501978551836</v>
      </c>
      <c r="O54">
        <v>3.1701007883275265</v>
      </c>
      <c r="P54">
        <v>5.220155250465357</v>
      </c>
      <c r="Q54">
        <v>0.41006811760063139</v>
      </c>
      <c r="R54">
        <v>1.2796345022458147</v>
      </c>
      <c r="S54">
        <v>0.63003585595390521</v>
      </c>
      <c r="T54">
        <v>1.5690660170212767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1.5179907241858148</v>
      </c>
      <c r="AC54">
        <v>0.97307061929168215</v>
      </c>
      <c r="AD54">
        <v>0</v>
      </c>
      <c r="AE54">
        <v>3.2889788041115211</v>
      </c>
      <c r="AF54">
        <v>0.67602840383392016</v>
      </c>
      <c r="AG54">
        <v>4.8187504359635307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1.5620345324725287</v>
      </c>
      <c r="AN54">
        <v>4.6092831928989983E-2</v>
      </c>
      <c r="AO54">
        <v>0</v>
      </c>
      <c r="AP54">
        <v>0</v>
      </c>
      <c r="AQ54">
        <v>0</v>
      </c>
      <c r="AR54">
        <v>0</v>
      </c>
      <c r="AS54">
        <v>2.5607122587249234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2.9086456059479548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51.150939917908921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2.8298908002061127</v>
      </c>
      <c r="L55">
        <v>9.3796577481626127</v>
      </c>
      <c r="M55">
        <v>2.5600764236096309</v>
      </c>
      <c r="N55">
        <v>2.8499501978551836</v>
      </c>
      <c r="O55">
        <v>3.1701007883275265</v>
      </c>
      <c r="P55">
        <v>5.220155250465357</v>
      </c>
      <c r="Q55">
        <v>0.41006811760063139</v>
      </c>
      <c r="R55">
        <v>1.2796345022458147</v>
      </c>
      <c r="S55">
        <v>0.63003585595390521</v>
      </c>
      <c r="T55">
        <v>1.5690660170212767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1.5179907241858148</v>
      </c>
      <c r="AC55">
        <v>0.97307061929168215</v>
      </c>
      <c r="AD55">
        <v>0</v>
      </c>
      <c r="AE55">
        <v>3.2889788041115211</v>
      </c>
      <c r="AF55">
        <v>0</v>
      </c>
      <c r="AG55">
        <v>4.8187504359635307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1.5620345324725287</v>
      </c>
      <c r="AN55">
        <v>4.6092831928989983E-2</v>
      </c>
      <c r="AO55">
        <v>0</v>
      </c>
      <c r="AP55">
        <v>0</v>
      </c>
      <c r="AQ55">
        <v>0</v>
      </c>
      <c r="AR55">
        <v>0</v>
      </c>
      <c r="AS55">
        <v>2.5607122587249234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2.9086456059479548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50.474911514075004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2.8298908002061127</v>
      </c>
      <c r="L56">
        <v>9.3796577481626127</v>
      </c>
      <c r="M56">
        <v>2.5600764236096309</v>
      </c>
      <c r="N56">
        <v>2.8499501978551836</v>
      </c>
      <c r="O56">
        <v>3.1701007883275265</v>
      </c>
      <c r="P56">
        <v>5.220155250465357</v>
      </c>
      <c r="Q56">
        <v>0.41006811760063139</v>
      </c>
      <c r="R56">
        <v>1.2796345022458147</v>
      </c>
      <c r="S56">
        <v>0.63003585595390521</v>
      </c>
      <c r="T56">
        <v>1.5690660170212767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1.5179907241858148</v>
      </c>
      <c r="AC56">
        <v>0</v>
      </c>
      <c r="AD56">
        <v>0</v>
      </c>
      <c r="AE56">
        <v>3.2889788041115211</v>
      </c>
      <c r="AF56">
        <v>0</v>
      </c>
      <c r="AG56">
        <v>4.8187504359635307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1.5620345324725287</v>
      </c>
      <c r="AN56">
        <v>4.6092831928989983E-2</v>
      </c>
      <c r="AO56">
        <v>0</v>
      </c>
      <c r="AP56">
        <v>0</v>
      </c>
      <c r="AQ56">
        <v>0</v>
      </c>
      <c r="AR56">
        <v>0</v>
      </c>
      <c r="AS56">
        <v>2.5607122587249234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2.9086456059479548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49.501840894783321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2.8298908002061127</v>
      </c>
      <c r="L57">
        <v>9.3796577481626127</v>
      </c>
      <c r="M57">
        <v>2.5600764236096309</v>
      </c>
      <c r="N57">
        <v>2.8499501978551836</v>
      </c>
      <c r="O57">
        <v>3.1701007883275265</v>
      </c>
      <c r="P57">
        <v>5.220155250465357</v>
      </c>
      <c r="Q57">
        <v>0.41006811760063139</v>
      </c>
      <c r="R57">
        <v>1.2796345022458147</v>
      </c>
      <c r="S57">
        <v>0.63003585595390521</v>
      </c>
      <c r="T57">
        <v>1.5690660170212767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1.5179907241858148</v>
      </c>
      <c r="AC57">
        <v>0</v>
      </c>
      <c r="AD57">
        <v>0</v>
      </c>
      <c r="AE57">
        <v>3.2889788041115211</v>
      </c>
      <c r="AF57">
        <v>0</v>
      </c>
      <c r="AG57">
        <v>4.8187504359635307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1.5620345324725287</v>
      </c>
      <c r="AN57">
        <v>4.6092831928989983E-2</v>
      </c>
      <c r="AO57">
        <v>0</v>
      </c>
      <c r="AP57">
        <v>0</v>
      </c>
      <c r="AQ57">
        <v>0</v>
      </c>
      <c r="AR57">
        <v>0</v>
      </c>
      <c r="AS57">
        <v>3.035980426636625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2.9086456059479548</v>
      </c>
      <c r="AZ57">
        <v>0</v>
      </c>
      <c r="BA57">
        <v>0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49.977109062695021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2.8298908002061127</v>
      </c>
      <c r="L58">
        <v>9.3796577481626127</v>
      </c>
      <c r="M58">
        <v>2.5600764236096309</v>
      </c>
      <c r="N58">
        <v>2.8499501978551836</v>
      </c>
      <c r="O58">
        <v>3.1701007883275265</v>
      </c>
      <c r="P58">
        <v>5.220155250465357</v>
      </c>
      <c r="Q58">
        <v>0.41006811760063139</v>
      </c>
      <c r="R58">
        <v>1.2796345022458147</v>
      </c>
      <c r="S58">
        <v>0.63003585595390521</v>
      </c>
      <c r="T58">
        <v>1.5690660170212767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1.5179907241858148</v>
      </c>
      <c r="AC58">
        <v>0</v>
      </c>
      <c r="AD58">
        <v>0</v>
      </c>
      <c r="AE58">
        <v>3.2889788041115211</v>
      </c>
      <c r="AF58">
        <v>0</v>
      </c>
      <c r="AG58">
        <v>4.8187504359635307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1.5620345324725287</v>
      </c>
      <c r="AN58">
        <v>4.6092831928989983E-2</v>
      </c>
      <c r="AO58">
        <v>0</v>
      </c>
      <c r="AP58">
        <v>0</v>
      </c>
      <c r="AQ58">
        <v>0</v>
      </c>
      <c r="AR58">
        <v>0</v>
      </c>
      <c r="AS58">
        <v>3.035980426636625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2.9086456059479548</v>
      </c>
      <c r="AZ58">
        <v>0</v>
      </c>
      <c r="BA58">
        <v>0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49.977109062695021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2.8298908002061127</v>
      </c>
      <c r="L59">
        <v>9.3796577481626127</v>
      </c>
      <c r="M59">
        <v>2.5600764236096309</v>
      </c>
      <c r="N59">
        <v>2.8499501978551836</v>
      </c>
      <c r="O59">
        <v>3.1701007883275265</v>
      </c>
      <c r="P59">
        <v>5.220155250465357</v>
      </c>
      <c r="Q59">
        <v>0.41006811760063139</v>
      </c>
      <c r="R59">
        <v>1.2796345022458147</v>
      </c>
      <c r="S59">
        <v>0.63003585595390521</v>
      </c>
      <c r="T59">
        <v>1.5690660170212767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1.5179907241858148</v>
      </c>
      <c r="AC59">
        <v>0</v>
      </c>
      <c r="AD59">
        <v>0</v>
      </c>
      <c r="AE59">
        <v>3.2889788041115211</v>
      </c>
      <c r="AF59">
        <v>0</v>
      </c>
      <c r="AG59">
        <v>4.8187504359635307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1.5620345324725287</v>
      </c>
      <c r="AN59">
        <v>4.6092831928989983E-2</v>
      </c>
      <c r="AO59">
        <v>0</v>
      </c>
      <c r="AP59">
        <v>0</v>
      </c>
      <c r="AQ59">
        <v>0</v>
      </c>
      <c r="AR59">
        <v>0</v>
      </c>
      <c r="AS59">
        <v>3.035980426636625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2.9086456059479548</v>
      </c>
      <c r="AZ59">
        <v>0</v>
      </c>
      <c r="BA59">
        <v>0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49.977109062695021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2.8298908002061127</v>
      </c>
      <c r="L60">
        <v>9.3796577481626127</v>
      </c>
      <c r="M60">
        <v>2.5600764236096309</v>
      </c>
      <c r="N60">
        <v>2.8499501978551836</v>
      </c>
      <c r="O60">
        <v>3.1701007883275265</v>
      </c>
      <c r="P60">
        <v>5.220155250465357</v>
      </c>
      <c r="Q60">
        <v>0.41006811760063139</v>
      </c>
      <c r="R60">
        <v>1.2796330244224421</v>
      </c>
      <c r="S60">
        <v>0.63003585595390521</v>
      </c>
      <c r="T60">
        <v>1.5690660170212767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1.5179907241858148</v>
      </c>
      <c r="AC60">
        <v>0</v>
      </c>
      <c r="AD60">
        <v>0</v>
      </c>
      <c r="AE60">
        <v>3.2889788041115211</v>
      </c>
      <c r="AF60">
        <v>0</v>
      </c>
      <c r="AG60">
        <v>4.8187504359635307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1.5620345324725287</v>
      </c>
      <c r="AN60">
        <v>4.6092831928989983E-2</v>
      </c>
      <c r="AO60">
        <v>0</v>
      </c>
      <c r="AP60">
        <v>0</v>
      </c>
      <c r="AQ60">
        <v>0</v>
      </c>
      <c r="AR60">
        <v>0</v>
      </c>
      <c r="AS60">
        <v>3.035980426636625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2.9086456059479548</v>
      </c>
      <c r="AZ60">
        <v>0</v>
      </c>
      <c r="BA60">
        <v>0</v>
      </c>
      <c r="BB60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49.977107584871646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2.8298908002061127</v>
      </c>
      <c r="L61">
        <v>9.3796577481626127</v>
      </c>
      <c r="M61">
        <v>2.5600764236096309</v>
      </c>
      <c r="N61">
        <v>2.8499501978551836</v>
      </c>
      <c r="O61">
        <v>3.1701007883275265</v>
      </c>
      <c r="P61">
        <v>5.220155250465357</v>
      </c>
      <c r="Q61">
        <v>0.40997559461193073</v>
      </c>
      <c r="R61">
        <v>1.1400495966271351</v>
      </c>
      <c r="S61">
        <v>0.62994682931937185</v>
      </c>
      <c r="T61">
        <v>1.5690660170212767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1.5179907241858148</v>
      </c>
      <c r="AC61">
        <v>0</v>
      </c>
      <c r="AD61">
        <v>0</v>
      </c>
      <c r="AE61">
        <v>3.2889788041115211</v>
      </c>
      <c r="AF61">
        <v>0</v>
      </c>
      <c r="AG61">
        <v>4.8187504359635307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1.5620345324725287</v>
      </c>
      <c r="AN61">
        <v>4.6092831928989983E-2</v>
      </c>
      <c r="AO61">
        <v>0</v>
      </c>
      <c r="AP61">
        <v>0</v>
      </c>
      <c r="AQ61">
        <v>0</v>
      </c>
      <c r="AR61">
        <v>0</v>
      </c>
      <c r="AS61">
        <v>2.5607122587249234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2.9086456059479548</v>
      </c>
      <c r="AZ61">
        <v>0</v>
      </c>
      <c r="BA61">
        <v>0</v>
      </c>
      <c r="BB6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49.362074439541409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2.8298908002061127</v>
      </c>
      <c r="L62">
        <v>9.3796577481626127</v>
      </c>
      <c r="M62">
        <v>2.5600764236096309</v>
      </c>
      <c r="N62">
        <v>2.8499501978551836</v>
      </c>
      <c r="O62">
        <v>3.1701007883275265</v>
      </c>
      <c r="P62">
        <v>5.220155250465357</v>
      </c>
      <c r="Q62">
        <v>0.40997559461193073</v>
      </c>
      <c r="R62">
        <v>0.97</v>
      </c>
      <c r="S62">
        <v>0.62994682931937185</v>
      </c>
      <c r="T62">
        <v>1.5690660170212767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1.5179907241858148</v>
      </c>
      <c r="AC62">
        <v>0</v>
      </c>
      <c r="AD62">
        <v>0</v>
      </c>
      <c r="AE62">
        <v>3.2889788041115211</v>
      </c>
      <c r="AF62">
        <v>0</v>
      </c>
      <c r="AG62">
        <v>4.8187504359635307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1.5620345324725287</v>
      </c>
      <c r="AN62">
        <v>4.6092831928989983E-2</v>
      </c>
      <c r="AO62">
        <v>0</v>
      </c>
      <c r="AP62">
        <v>0</v>
      </c>
      <c r="AQ62">
        <v>0</v>
      </c>
      <c r="AR62">
        <v>0</v>
      </c>
      <c r="AS62">
        <v>2.5607122587249234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2.9086456059479548</v>
      </c>
      <c r="AZ62">
        <v>0</v>
      </c>
      <c r="BA62">
        <v>0</v>
      </c>
      <c r="BB62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49.192024842914272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2.8298908002061127</v>
      </c>
      <c r="L63">
        <v>9.2095355231722227</v>
      </c>
      <c r="M63">
        <v>2.5600764236096309</v>
      </c>
      <c r="N63">
        <v>2.8499501978551836</v>
      </c>
      <c r="O63">
        <v>3.1701007883275265</v>
      </c>
      <c r="P63">
        <v>4.9899672084685855</v>
      </c>
      <c r="Q63">
        <v>0.40997559461193073</v>
      </c>
      <c r="R63">
        <v>0.96986243415702222</v>
      </c>
      <c r="S63">
        <v>0.62994682931937185</v>
      </c>
      <c r="T63">
        <v>1.5691278361204013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1.5179907241858148</v>
      </c>
      <c r="AC63">
        <v>0</v>
      </c>
      <c r="AD63">
        <v>0</v>
      </c>
      <c r="AE63">
        <v>3.2889788041115211</v>
      </c>
      <c r="AF63">
        <v>0</v>
      </c>
      <c r="AG63">
        <v>4.8187504359635307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1.5620345324725287</v>
      </c>
      <c r="AN63">
        <v>4.6092831928989983E-2</v>
      </c>
      <c r="AO63">
        <v>0</v>
      </c>
      <c r="AP63">
        <v>0</v>
      </c>
      <c r="AQ63">
        <v>0</v>
      </c>
      <c r="AR63">
        <v>0</v>
      </c>
      <c r="AS63">
        <v>2.5607122587249234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2.9086456059479548</v>
      </c>
      <c r="AZ63">
        <v>0</v>
      </c>
      <c r="BA63">
        <v>0</v>
      </c>
      <c r="BB63">
        <v>2.720949374517375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48.612588203700632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2.8298908002061127</v>
      </c>
      <c r="L64">
        <v>9.209594878097386</v>
      </c>
      <c r="M64">
        <v>2.5600764236096309</v>
      </c>
      <c r="N64">
        <v>2.8499501978551836</v>
      </c>
      <c r="O64">
        <v>3.1701007883275265</v>
      </c>
      <c r="P64">
        <v>4.9899672084685855</v>
      </c>
      <c r="Q64">
        <v>0.40997559461193073</v>
      </c>
      <c r="R64">
        <v>0.96986243415702222</v>
      </c>
      <c r="S64">
        <v>0.62994682931937185</v>
      </c>
      <c r="T64">
        <v>1.5691278361204013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1.5179907241858148</v>
      </c>
      <c r="AC64">
        <v>0</v>
      </c>
      <c r="AD64">
        <v>0</v>
      </c>
      <c r="AE64">
        <v>3.2889788041115211</v>
      </c>
      <c r="AF64">
        <v>0</v>
      </c>
      <c r="AG64">
        <v>4.8187504359635307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1.5620345324725287</v>
      </c>
      <c r="AN64">
        <v>4.6092831928989983E-2</v>
      </c>
      <c r="AO64">
        <v>0</v>
      </c>
      <c r="AP64">
        <v>0</v>
      </c>
      <c r="AQ64">
        <v>0</v>
      </c>
      <c r="AR64">
        <v>0</v>
      </c>
      <c r="AS64">
        <v>2.5607122587249234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2.9086456059479548</v>
      </c>
      <c r="AZ64">
        <v>0</v>
      </c>
      <c r="BA64">
        <v>0</v>
      </c>
      <c r="BB64">
        <v>2.720949374517375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48.612647558625795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2.7899982249812094</v>
      </c>
      <c r="L65">
        <v>9.2100822456717637</v>
      </c>
      <c r="M65">
        <v>2.5600764236096309</v>
      </c>
      <c r="N65">
        <v>2.8499501978551836</v>
      </c>
      <c r="O65">
        <v>3.1701007883275265</v>
      </c>
      <c r="P65">
        <v>4.9899672084685855</v>
      </c>
      <c r="Q65">
        <v>0.40993686464230561</v>
      </c>
      <c r="R65">
        <v>0.93986668877072244</v>
      </c>
      <c r="S65">
        <v>0.62984986567164181</v>
      </c>
      <c r="T65">
        <v>1.5691278361204013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0.38410697720050235</v>
      </c>
      <c r="AC65">
        <v>0</v>
      </c>
      <c r="AD65">
        <v>0</v>
      </c>
      <c r="AE65">
        <v>3.2889788041115211</v>
      </c>
      <c r="AF65">
        <v>0</v>
      </c>
      <c r="AG65">
        <v>4.8187504359635307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1.5620345324725287</v>
      </c>
      <c r="AN65">
        <v>4.6092831928989983E-2</v>
      </c>
      <c r="AO65">
        <v>0</v>
      </c>
      <c r="AP65">
        <v>0</v>
      </c>
      <c r="AQ65">
        <v>0</v>
      </c>
      <c r="AR65">
        <v>0</v>
      </c>
      <c r="AS65">
        <v>2.8167834763123301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2.9086456059479548</v>
      </c>
      <c r="AZ65">
        <v>0</v>
      </c>
      <c r="BA65">
        <v>0</v>
      </c>
      <c r="BB65">
        <v>2.720949374517375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47.665298382573695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2.7900255320282099</v>
      </c>
      <c r="L66">
        <v>9.2099852042479267</v>
      </c>
      <c r="M66">
        <v>2.5600764236096309</v>
      </c>
      <c r="N66">
        <v>2.8499501978551836</v>
      </c>
      <c r="O66">
        <v>3.1701007883275265</v>
      </c>
      <c r="P66">
        <v>4.9899672084685855</v>
      </c>
      <c r="Q66">
        <v>0.40993686464230561</v>
      </c>
      <c r="R66">
        <v>0.79029030752212404</v>
      </c>
      <c r="S66">
        <v>0.62984986567164181</v>
      </c>
      <c r="T66">
        <v>1.5691278361204013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0.38410697720050235</v>
      </c>
      <c r="AC66">
        <v>0</v>
      </c>
      <c r="AD66">
        <v>0</v>
      </c>
      <c r="AE66">
        <v>3.2889788041115211</v>
      </c>
      <c r="AF66">
        <v>0</v>
      </c>
      <c r="AG66">
        <v>4.8187504359635307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1.5620345324725287</v>
      </c>
      <c r="AN66">
        <v>4.6092831928989983E-2</v>
      </c>
      <c r="AO66">
        <v>0</v>
      </c>
      <c r="AP66">
        <v>0</v>
      </c>
      <c r="AQ66">
        <v>0</v>
      </c>
      <c r="AR66">
        <v>0</v>
      </c>
      <c r="AS66">
        <v>2.8167834763123301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2.9086456059479548</v>
      </c>
      <c r="AZ66">
        <v>0</v>
      </c>
      <c r="BA66">
        <v>0</v>
      </c>
      <c r="BB66">
        <v>2.720949374517375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47.515652266948265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2.7900055699259529</v>
      </c>
      <c r="L67">
        <v>9.2100658446965262</v>
      </c>
      <c r="M67">
        <v>2.5600764236096309</v>
      </c>
      <c r="N67">
        <v>2.8499501978551836</v>
      </c>
      <c r="O67">
        <v>3.1701007883275265</v>
      </c>
      <c r="P67">
        <v>4.9899672084685855</v>
      </c>
      <c r="Q67">
        <v>0.40993686464230561</v>
      </c>
      <c r="R67">
        <v>0.63003163167673026</v>
      </c>
      <c r="S67">
        <v>0.62984986567164181</v>
      </c>
      <c r="T67">
        <v>1.5691278361204013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0.38410697720050235</v>
      </c>
      <c r="AC67">
        <v>0</v>
      </c>
      <c r="AD67">
        <v>0</v>
      </c>
      <c r="AE67">
        <v>3.2889788041115211</v>
      </c>
      <c r="AF67">
        <v>0</v>
      </c>
      <c r="AG67">
        <v>4.8187504359635307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1.5620345324725287</v>
      </c>
      <c r="AN67">
        <v>4.6092831928989983E-2</v>
      </c>
      <c r="AO67">
        <v>0</v>
      </c>
      <c r="AP67">
        <v>0</v>
      </c>
      <c r="AQ67">
        <v>0</v>
      </c>
      <c r="AR67">
        <v>0</v>
      </c>
      <c r="AS67">
        <v>2.8167834763123301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2.9086456059479548</v>
      </c>
      <c r="AZ67">
        <v>0</v>
      </c>
      <c r="BA67">
        <v>0</v>
      </c>
      <c r="BB67">
        <v>2.720949374517375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47.355454269449211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2.7900125523656407</v>
      </c>
      <c r="L68">
        <v>9.2099565982954967</v>
      </c>
      <c r="M68">
        <v>2.5600764236096309</v>
      </c>
      <c r="N68">
        <v>2.8499501978551836</v>
      </c>
      <c r="O68">
        <v>3.1701007883275265</v>
      </c>
      <c r="P68">
        <v>4.9899672084685855</v>
      </c>
      <c r="Q68">
        <v>0.40993686464230561</v>
      </c>
      <c r="R68">
        <v>0.49026428630705399</v>
      </c>
      <c r="S68">
        <v>0.62984986567164181</v>
      </c>
      <c r="T68">
        <v>1.5691278361204013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0.38410697720050235</v>
      </c>
      <c r="AC68">
        <v>0</v>
      </c>
      <c r="AD68">
        <v>0</v>
      </c>
      <c r="AE68">
        <v>3.2889788041115211</v>
      </c>
      <c r="AF68">
        <v>0</v>
      </c>
      <c r="AG68">
        <v>4.8187504359635307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1.5620345324725287</v>
      </c>
      <c r="AN68">
        <v>4.6092831928989983E-2</v>
      </c>
      <c r="AO68">
        <v>0</v>
      </c>
      <c r="AP68">
        <v>0</v>
      </c>
      <c r="AQ68">
        <v>0</v>
      </c>
      <c r="AR68">
        <v>0</v>
      </c>
      <c r="AS68">
        <v>2.8167834763123301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2.9086456059479548</v>
      </c>
      <c r="AZ68">
        <v>0</v>
      </c>
      <c r="BA68">
        <v>0</v>
      </c>
      <c r="BB68">
        <v>2.720949374517375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47.215584660118196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2.7900255320282099</v>
      </c>
      <c r="L69">
        <v>9.2100365092611209</v>
      </c>
      <c r="M69">
        <v>2.5600764236096309</v>
      </c>
      <c r="N69">
        <v>2.8499501978551836</v>
      </c>
      <c r="O69">
        <v>3.1701007883275265</v>
      </c>
      <c r="P69">
        <v>4.9899672084685855</v>
      </c>
      <c r="Q69">
        <v>0.40991520922795793</v>
      </c>
      <c r="R69">
        <v>0.49026428630705399</v>
      </c>
      <c r="S69">
        <v>0.54995862149532715</v>
      </c>
      <c r="T69">
        <v>1.5691278361204013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0.38410697720050235</v>
      </c>
      <c r="AC69">
        <v>0</v>
      </c>
      <c r="AD69">
        <v>0</v>
      </c>
      <c r="AE69">
        <v>3.2889788041115211</v>
      </c>
      <c r="AF69">
        <v>0</v>
      </c>
      <c r="AG69">
        <v>4.8187504359635307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1.5620345324725287</v>
      </c>
      <c r="AN69">
        <v>4.6092831928989983E-2</v>
      </c>
      <c r="AO69">
        <v>0</v>
      </c>
      <c r="AP69">
        <v>0</v>
      </c>
      <c r="AQ69">
        <v>0</v>
      </c>
      <c r="AR69">
        <v>0</v>
      </c>
      <c r="AS69">
        <v>2.8167834763123301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2.9086456059479548</v>
      </c>
      <c r="AZ69">
        <v>0</v>
      </c>
      <c r="BA69">
        <v>0</v>
      </c>
      <c r="BB69">
        <v>2.720949374517375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47.135764651155725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2.7900255320282099</v>
      </c>
      <c r="L70">
        <v>9.2100365092611209</v>
      </c>
      <c r="M70">
        <v>2.5600764236096309</v>
      </c>
      <c r="N70">
        <v>2.8499501978551836</v>
      </c>
      <c r="O70">
        <v>3.1701007883275265</v>
      </c>
      <c r="P70">
        <v>4.9899672084685855</v>
      </c>
      <c r="Q70">
        <v>0.40991520922795793</v>
      </c>
      <c r="R70">
        <v>0.64013557623215112</v>
      </c>
      <c r="S70">
        <v>0.54995862149532715</v>
      </c>
      <c r="T70">
        <v>1.5691278361204013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0.38410697720050235</v>
      </c>
      <c r="AC70">
        <v>0</v>
      </c>
      <c r="AD70">
        <v>0</v>
      </c>
      <c r="AE70">
        <v>3.2889788041115211</v>
      </c>
      <c r="AF70">
        <v>0</v>
      </c>
      <c r="AG70">
        <v>4.8187504359635307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1.5620345324725287</v>
      </c>
      <c r="AN70">
        <v>4.6092831928989983E-2</v>
      </c>
      <c r="AO70">
        <v>0</v>
      </c>
      <c r="AP70">
        <v>0</v>
      </c>
      <c r="AQ70">
        <v>0</v>
      </c>
      <c r="AR70">
        <v>0</v>
      </c>
      <c r="AS70">
        <v>2.8167834763123301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2.9086456059479548</v>
      </c>
      <c r="AZ70">
        <v>0</v>
      </c>
      <c r="BA70">
        <v>0</v>
      </c>
      <c r="BB70">
        <v>2.720949374517375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47.285635941080827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2.7900191984907727</v>
      </c>
      <c r="L71">
        <v>9.2100822456717637</v>
      </c>
      <c r="M71">
        <v>2.5600764236096309</v>
      </c>
      <c r="N71">
        <v>2.8499501978551836</v>
      </c>
      <c r="O71">
        <v>3.1701007883275265</v>
      </c>
      <c r="P71">
        <v>4.9899672084685855</v>
      </c>
      <c r="Q71">
        <v>0.40991520922795793</v>
      </c>
      <c r="R71">
        <v>0.64013557623215112</v>
      </c>
      <c r="S71">
        <v>0.62975636387434564</v>
      </c>
      <c r="T71">
        <v>1.5691278361204013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1.5179907241858148</v>
      </c>
      <c r="AC71">
        <v>0</v>
      </c>
      <c r="AD71">
        <v>0</v>
      </c>
      <c r="AE71">
        <v>3.2889788041115211</v>
      </c>
      <c r="AF71">
        <v>0.67602840383392016</v>
      </c>
      <c r="AG71">
        <v>4.8187504359635307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1.5620345324725287</v>
      </c>
      <c r="AN71">
        <v>4.6092831928989983E-2</v>
      </c>
      <c r="AO71">
        <v>0</v>
      </c>
      <c r="AP71">
        <v>0</v>
      </c>
      <c r="AQ71">
        <v>0</v>
      </c>
      <c r="AR71">
        <v>0</v>
      </c>
      <c r="AS71">
        <v>2.8167834763123301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2.9086456059479548</v>
      </c>
      <c r="AZ71">
        <v>0</v>
      </c>
      <c r="BA71">
        <v>0</v>
      </c>
      <c r="BB71">
        <v>2.720949374517375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49.175385237152277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2.7900383413406993</v>
      </c>
      <c r="L72">
        <v>8.9999285268003959</v>
      </c>
      <c r="M72">
        <v>2.5600764236096309</v>
      </c>
      <c r="N72">
        <v>2.8499501978551836</v>
      </c>
      <c r="O72">
        <v>3.1701007883275265</v>
      </c>
      <c r="P72">
        <v>4.9899672084685855</v>
      </c>
      <c r="Q72">
        <v>0.40991520922795793</v>
      </c>
      <c r="R72">
        <v>0.64013557623215112</v>
      </c>
      <c r="S72">
        <v>0.62975636387434564</v>
      </c>
      <c r="T72">
        <v>1.5691278361204013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1.5179907241858148</v>
      </c>
      <c r="AC72">
        <v>0</v>
      </c>
      <c r="AD72">
        <v>0</v>
      </c>
      <c r="AE72">
        <v>3.2889788041115211</v>
      </c>
      <c r="AF72">
        <v>0.67602840383392016</v>
      </c>
      <c r="AG72">
        <v>4.8187504359635307</v>
      </c>
      <c r="AH72">
        <v>1.4154856722968936</v>
      </c>
      <c r="AI72">
        <v>0</v>
      </c>
      <c r="AJ72">
        <v>0</v>
      </c>
      <c r="AK72">
        <v>0</v>
      </c>
      <c r="AL72">
        <v>0</v>
      </c>
      <c r="AM72">
        <v>1.5620345324725287</v>
      </c>
      <c r="AN72">
        <v>4.6092831928989983E-2</v>
      </c>
      <c r="AO72">
        <v>0</v>
      </c>
      <c r="AP72">
        <v>0</v>
      </c>
      <c r="AQ72">
        <v>1.1407977098800628</v>
      </c>
      <c r="AR72">
        <v>0</v>
      </c>
      <c r="AS72">
        <v>2.8167834763123301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2.9086456059479548</v>
      </c>
      <c r="AZ72">
        <v>1.22</v>
      </c>
      <c r="BA72">
        <v>0.38001085714285715</v>
      </c>
      <c r="BB72">
        <v>2.720949374517375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53.121544900450651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2.7900436762767487</v>
      </c>
      <c r="L73">
        <v>9.2099480947871655</v>
      </c>
      <c r="M73">
        <v>2.5600764236096309</v>
      </c>
      <c r="N73">
        <v>2.8499501978551836</v>
      </c>
      <c r="O73">
        <v>3.1701007883275265</v>
      </c>
      <c r="P73">
        <v>4.9899672084685855</v>
      </c>
      <c r="Q73">
        <v>0.40991520922795793</v>
      </c>
      <c r="R73">
        <v>0.64004112390603407</v>
      </c>
      <c r="S73">
        <v>0.62975636387434564</v>
      </c>
      <c r="T73">
        <v>1.5691278361204013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1.5179907241858148</v>
      </c>
      <c r="AC73">
        <v>0</v>
      </c>
      <c r="AD73">
        <v>0</v>
      </c>
      <c r="AE73">
        <v>3.2889788041115211</v>
      </c>
      <c r="AF73">
        <v>0.67602840383392016</v>
      </c>
      <c r="AG73">
        <v>4.8187504359635307</v>
      </c>
      <c r="AH73">
        <v>1.8647115863939074</v>
      </c>
      <c r="AI73">
        <v>0</v>
      </c>
      <c r="AJ73">
        <v>0</v>
      </c>
      <c r="AK73">
        <v>0</v>
      </c>
      <c r="AL73">
        <v>0</v>
      </c>
      <c r="AM73">
        <v>1.5620345324725287</v>
      </c>
      <c r="AN73">
        <v>4.6092831928989983E-2</v>
      </c>
      <c r="AO73">
        <v>0</v>
      </c>
      <c r="AP73">
        <v>0</v>
      </c>
      <c r="AQ73">
        <v>1.1407977098800628</v>
      </c>
      <c r="AR73">
        <v>0</v>
      </c>
      <c r="AS73">
        <v>2.8167834763123301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2.9086456059479548</v>
      </c>
      <c r="AZ73">
        <v>2.4300000000000002</v>
      </c>
      <c r="BA73">
        <v>0.48921169230769235</v>
      </c>
      <c r="BB73">
        <v>2.720949374517375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55.099902100309201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2.7900436762767487</v>
      </c>
      <c r="L74">
        <v>9.2099480947871655</v>
      </c>
      <c r="M74">
        <v>2.5600764236096309</v>
      </c>
      <c r="N74">
        <v>2.8499501978551836</v>
      </c>
      <c r="O74">
        <v>3.1701007883275265</v>
      </c>
      <c r="P74">
        <v>4.9899672084685855</v>
      </c>
      <c r="Q74">
        <v>0.40991520922795793</v>
      </c>
      <c r="R74">
        <v>0.64004112390603407</v>
      </c>
      <c r="S74">
        <v>0.62975636387434564</v>
      </c>
      <c r="T74">
        <v>1.5691278361204013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1.5179907241858148</v>
      </c>
      <c r="AC74">
        <v>0.97307061929168215</v>
      </c>
      <c r="AD74">
        <v>0</v>
      </c>
      <c r="AE74">
        <v>3.2889788041115211</v>
      </c>
      <c r="AF74">
        <v>0.67602840383392016</v>
      </c>
      <c r="AG74">
        <v>4.8187504359635307</v>
      </c>
      <c r="AH74">
        <v>3.3903847811860985</v>
      </c>
      <c r="AI74">
        <v>0</v>
      </c>
      <c r="AJ74">
        <v>0</v>
      </c>
      <c r="AK74">
        <v>0</v>
      </c>
      <c r="AL74">
        <v>0</v>
      </c>
      <c r="AM74">
        <v>1.5620345324725287</v>
      </c>
      <c r="AN74">
        <v>4.6092831928989983E-2</v>
      </c>
      <c r="AO74">
        <v>0</v>
      </c>
      <c r="AP74">
        <v>0</v>
      </c>
      <c r="AQ74">
        <v>2.2815957487392442</v>
      </c>
      <c r="AR74">
        <v>0</v>
      </c>
      <c r="AS74">
        <v>2.8167834763123301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2.9086456059479548</v>
      </c>
      <c r="AZ74">
        <v>2.4300000000000002</v>
      </c>
      <c r="BA74">
        <v>0.89899329341317369</v>
      </c>
      <c r="BB74">
        <v>2.720949374517375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59.149225554357741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2.6700253601133546</v>
      </c>
      <c r="L75">
        <v>9.2099480947871655</v>
      </c>
      <c r="M75">
        <v>2.5600764236096309</v>
      </c>
      <c r="N75">
        <v>2.8499501978551836</v>
      </c>
      <c r="O75">
        <v>3.1701007883275265</v>
      </c>
      <c r="P75">
        <v>4.9899672084685855</v>
      </c>
      <c r="Q75">
        <v>0.40991520922795793</v>
      </c>
      <c r="R75">
        <v>0.64004112390603407</v>
      </c>
      <c r="S75">
        <v>0.62975636387434564</v>
      </c>
      <c r="T75">
        <v>1.5691278361204013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1.5179907241858148</v>
      </c>
      <c r="AC75">
        <v>0.97307061929168215</v>
      </c>
      <c r="AD75">
        <v>0.88344572620285944</v>
      </c>
      <c r="AE75">
        <v>3.2889788041115211</v>
      </c>
      <c r="AF75">
        <v>0.67602840383392016</v>
      </c>
      <c r="AG75">
        <v>4.8187504359635307</v>
      </c>
      <c r="AH75">
        <v>5.4246156813584472</v>
      </c>
      <c r="AI75">
        <v>0</v>
      </c>
      <c r="AJ75">
        <v>0</v>
      </c>
      <c r="AK75">
        <v>0</v>
      </c>
      <c r="AL75">
        <v>0</v>
      </c>
      <c r="AM75">
        <v>1.5620345324725287</v>
      </c>
      <c r="AN75">
        <v>4.6092831928989983E-2</v>
      </c>
      <c r="AO75">
        <v>0</v>
      </c>
      <c r="AP75">
        <v>0</v>
      </c>
      <c r="AQ75">
        <v>2.2815957487392442</v>
      </c>
      <c r="AR75">
        <v>0</v>
      </c>
      <c r="AS75">
        <v>2.8167834763123301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2.9086456059479548</v>
      </c>
      <c r="AZ75">
        <v>2.4300000000000002</v>
      </c>
      <c r="BA75">
        <v>1.4478456367041199</v>
      </c>
      <c r="BB75">
        <v>2.720949374517375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62.495736207860503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2.7900536770309552</v>
      </c>
      <c r="L76">
        <v>9.2099480947871655</v>
      </c>
      <c r="M76">
        <v>2.5600764236096309</v>
      </c>
      <c r="N76">
        <v>2.8499501978551836</v>
      </c>
      <c r="O76">
        <v>3.1701007883275265</v>
      </c>
      <c r="P76">
        <v>4.9899672084685855</v>
      </c>
      <c r="Q76">
        <v>0.40991520922795793</v>
      </c>
      <c r="R76">
        <v>0.64004112390603407</v>
      </c>
      <c r="S76">
        <v>0.62975636387434564</v>
      </c>
      <c r="T76">
        <v>1.5691278361204013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3.0359814483716296</v>
      </c>
      <c r="AC76">
        <v>1.9461413253320758</v>
      </c>
      <c r="AD76">
        <v>1.5364273755212425</v>
      </c>
      <c r="AE76">
        <v>3.2889788041115211</v>
      </c>
      <c r="AF76">
        <v>0.67602840383392016</v>
      </c>
      <c r="AG76">
        <v>4.8187504359635307</v>
      </c>
      <c r="AH76">
        <v>9.3235580892729804</v>
      </c>
      <c r="AI76">
        <v>0</v>
      </c>
      <c r="AJ76">
        <v>0</v>
      </c>
      <c r="AK76">
        <v>0</v>
      </c>
      <c r="AL76">
        <v>0</v>
      </c>
      <c r="AM76">
        <v>1.5620345324725287</v>
      </c>
      <c r="AN76">
        <v>4.6092831928989983E-2</v>
      </c>
      <c r="AO76">
        <v>0</v>
      </c>
      <c r="AP76">
        <v>0</v>
      </c>
      <c r="AQ76">
        <v>3.1942339385752354</v>
      </c>
      <c r="AR76">
        <v>0</v>
      </c>
      <c r="AS76">
        <v>2.8167834763123301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2.9086456059479548</v>
      </c>
      <c r="AZ76">
        <v>3.648506374442793</v>
      </c>
      <c r="BA76">
        <v>2.48</v>
      </c>
      <c r="BB76">
        <v>2.720949374517375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72.822048939811893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2.7900239973631344</v>
      </c>
      <c r="L77">
        <v>9.2099480947871655</v>
      </c>
      <c r="M77">
        <v>2.5600764236096309</v>
      </c>
      <c r="N77">
        <v>2.8499501978551836</v>
      </c>
      <c r="O77">
        <v>3.1701007883275265</v>
      </c>
      <c r="P77">
        <v>4.9899672084685855</v>
      </c>
      <c r="Q77">
        <v>0.40991520922795793</v>
      </c>
      <c r="R77">
        <v>0.64004112390603407</v>
      </c>
      <c r="S77">
        <v>0.62975636387434564</v>
      </c>
      <c r="T77">
        <v>1.5691278361204013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4.5539721725574438</v>
      </c>
      <c r="AC77">
        <v>2.9221568031309282</v>
      </c>
      <c r="AD77">
        <v>2.304641021219421</v>
      </c>
      <c r="AE77">
        <v>4.9334681630640604</v>
      </c>
      <c r="AF77">
        <v>0.76053190694083983</v>
      </c>
      <c r="AG77">
        <v>4.8187504359635307</v>
      </c>
      <c r="AH77">
        <v>12.120625508189702</v>
      </c>
      <c r="AI77">
        <v>0.32008904758736911</v>
      </c>
      <c r="AJ77">
        <v>0</v>
      </c>
      <c r="AK77">
        <v>0</v>
      </c>
      <c r="AL77">
        <v>0</v>
      </c>
      <c r="AM77">
        <v>1.6132486631027165</v>
      </c>
      <c r="AN77">
        <v>4.6092831928989983E-2</v>
      </c>
      <c r="AO77">
        <v>0</v>
      </c>
      <c r="AP77">
        <v>0</v>
      </c>
      <c r="AQ77">
        <v>4.5631913878187813</v>
      </c>
      <c r="AR77">
        <v>0</v>
      </c>
      <c r="AS77">
        <v>3.035980426636625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2.9574445693430653</v>
      </c>
      <c r="AZ77">
        <v>4.8598168695652175</v>
      </c>
      <c r="BA77">
        <v>3.22</v>
      </c>
      <c r="BB77">
        <v>2.720949374517375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84.569866425106042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2.7900254331418393</v>
      </c>
      <c r="L78">
        <v>9.2099480947871655</v>
      </c>
      <c r="M78">
        <v>2.5600764236096309</v>
      </c>
      <c r="N78">
        <v>2.8499501978551836</v>
      </c>
      <c r="O78">
        <v>3.1701007883275265</v>
      </c>
      <c r="P78">
        <v>4.9899672084685855</v>
      </c>
      <c r="Q78">
        <v>0.40991520922795793</v>
      </c>
      <c r="R78">
        <v>0.64004112390603407</v>
      </c>
      <c r="S78">
        <v>0.62975636387434564</v>
      </c>
      <c r="T78">
        <v>1.5691278361204013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4.5539721725574438</v>
      </c>
      <c r="AC78">
        <v>2.9221568031309282</v>
      </c>
      <c r="AD78">
        <v>3.5337829048114378</v>
      </c>
      <c r="AE78">
        <v>4.9334681630640604</v>
      </c>
      <c r="AF78">
        <v>0.76053190694083983</v>
      </c>
      <c r="AG78">
        <v>4.8187504359635307</v>
      </c>
      <c r="AH78">
        <v>12.120625508189702</v>
      </c>
      <c r="AI78">
        <v>0.64017809517473823</v>
      </c>
      <c r="AJ78">
        <v>0</v>
      </c>
      <c r="AK78">
        <v>0</v>
      </c>
      <c r="AL78">
        <v>0</v>
      </c>
      <c r="AM78">
        <v>1.6132486631027165</v>
      </c>
      <c r="AN78">
        <v>4.6092831928989983E-2</v>
      </c>
      <c r="AO78">
        <v>0</v>
      </c>
      <c r="AP78">
        <v>0</v>
      </c>
      <c r="AQ78">
        <v>4.5631913878187813</v>
      </c>
      <c r="AR78">
        <v>0</v>
      </c>
      <c r="AS78">
        <v>3.035980426636625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2.9574445693430653</v>
      </c>
      <c r="AZ78">
        <v>4.8598168695652175</v>
      </c>
      <c r="BA78">
        <v>3.22</v>
      </c>
      <c r="BB78">
        <v>2.720949374517375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86.119098792064136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2.7900295947188183</v>
      </c>
      <c r="L79">
        <v>9.2099480947871655</v>
      </c>
      <c r="M79">
        <v>2.5600764236096309</v>
      </c>
      <c r="N79">
        <v>2.8499501978551836</v>
      </c>
      <c r="O79">
        <v>3.1701007883275265</v>
      </c>
      <c r="P79">
        <v>4.9899672084685855</v>
      </c>
      <c r="Q79">
        <v>0.40991520922795793</v>
      </c>
      <c r="R79">
        <v>0.64004112390603407</v>
      </c>
      <c r="S79">
        <v>0.62975636387434564</v>
      </c>
      <c r="T79">
        <v>1.5691278361204013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4.5539721725574438</v>
      </c>
      <c r="AC79">
        <v>2.9221568031309282</v>
      </c>
      <c r="AD79">
        <v>3.5337829048114378</v>
      </c>
      <c r="AE79">
        <v>4.9334681630640604</v>
      </c>
      <c r="AF79">
        <v>0.76053190694083983</v>
      </c>
      <c r="AG79">
        <v>4.8187504359635307</v>
      </c>
      <c r="AH79">
        <v>12.120625508189702</v>
      </c>
      <c r="AI79">
        <v>3.2889788602897001</v>
      </c>
      <c r="AJ79">
        <v>0</v>
      </c>
      <c r="AK79">
        <v>0</v>
      </c>
      <c r="AL79">
        <v>0</v>
      </c>
      <c r="AM79">
        <v>1.6132486631027165</v>
      </c>
      <c r="AN79">
        <v>4.6092831928989983E-2</v>
      </c>
      <c r="AO79">
        <v>0</v>
      </c>
      <c r="AP79">
        <v>0</v>
      </c>
      <c r="AQ79">
        <v>4.5631913878187813</v>
      </c>
      <c r="AR79">
        <v>0</v>
      </c>
      <c r="AS79">
        <v>3.035980426636625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2.9574445693430653</v>
      </c>
      <c r="AZ79">
        <v>4.8598168695652175</v>
      </c>
      <c r="BA79">
        <v>3.22</v>
      </c>
      <c r="BB79">
        <v>2.720949374517375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88.767903718756074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2.7900295947188183</v>
      </c>
      <c r="L80">
        <v>9.2099480947871655</v>
      </c>
      <c r="M80">
        <v>2.5600764236096309</v>
      </c>
      <c r="N80">
        <v>2.8499501978551836</v>
      </c>
      <c r="O80">
        <v>3.1701007883275265</v>
      </c>
      <c r="P80">
        <v>4.9899672084685855</v>
      </c>
      <c r="Q80">
        <v>0.40991520922795793</v>
      </c>
      <c r="R80">
        <v>0.64004112390603407</v>
      </c>
      <c r="S80">
        <v>0.62975636387434564</v>
      </c>
      <c r="T80">
        <v>1.5691278361204013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4.5539721725574438</v>
      </c>
      <c r="AC80">
        <v>2.9221568031309282</v>
      </c>
      <c r="AD80">
        <v>3.5337829048114378</v>
      </c>
      <c r="AE80">
        <v>4.9334681630640604</v>
      </c>
      <c r="AF80">
        <v>0.76053190694083983</v>
      </c>
      <c r="AG80">
        <v>4.8187504359635307</v>
      </c>
      <c r="AH80">
        <v>12.120625508189702</v>
      </c>
      <c r="AI80">
        <v>3.2889788602897001</v>
      </c>
      <c r="AJ80">
        <v>0</v>
      </c>
      <c r="AK80">
        <v>0</v>
      </c>
      <c r="AL80">
        <v>0</v>
      </c>
      <c r="AM80">
        <v>1.6132486631027165</v>
      </c>
      <c r="AN80">
        <v>4.6092831928989983E-2</v>
      </c>
      <c r="AO80">
        <v>0</v>
      </c>
      <c r="AP80">
        <v>0</v>
      </c>
      <c r="AQ80">
        <v>4.5631913878187813</v>
      </c>
      <c r="AR80">
        <v>0</v>
      </c>
      <c r="AS80">
        <v>3.035980426636625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2.9574445693430653</v>
      </c>
      <c r="AZ80">
        <v>4.8598168695652175</v>
      </c>
      <c r="BA80">
        <v>3.22</v>
      </c>
      <c r="BB80">
        <v>2.720949374517375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88.767903718756074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2.7900295947188183</v>
      </c>
      <c r="L81">
        <v>9.2099480947871655</v>
      </c>
      <c r="M81">
        <v>2.5600764236096309</v>
      </c>
      <c r="N81">
        <v>2.8499501978551836</v>
      </c>
      <c r="O81">
        <v>3.1701007883275265</v>
      </c>
      <c r="P81">
        <v>4.9899672084685855</v>
      </c>
      <c r="Q81">
        <v>0.40991520922795793</v>
      </c>
      <c r="R81">
        <v>0.64004112390603407</v>
      </c>
      <c r="S81">
        <v>0.62975636387434564</v>
      </c>
      <c r="T81">
        <v>1.5691278361204013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4.5539721725574438</v>
      </c>
      <c r="AC81">
        <v>2.9221568031309282</v>
      </c>
      <c r="AD81">
        <v>3.5337829048114378</v>
      </c>
      <c r="AE81">
        <v>4.9334681630640604</v>
      </c>
      <c r="AF81">
        <v>0.76053190694083983</v>
      </c>
      <c r="AG81">
        <v>4.8187504359635307</v>
      </c>
      <c r="AH81">
        <v>12.120625508189702</v>
      </c>
      <c r="AI81">
        <v>3.2889788602897001</v>
      </c>
      <c r="AJ81">
        <v>0</v>
      </c>
      <c r="AK81">
        <v>0</v>
      </c>
      <c r="AL81">
        <v>0</v>
      </c>
      <c r="AM81">
        <v>1.6132486631027165</v>
      </c>
      <c r="AN81">
        <v>4.6092831928989983E-2</v>
      </c>
      <c r="AO81">
        <v>0</v>
      </c>
      <c r="AP81">
        <v>0</v>
      </c>
      <c r="AQ81">
        <v>4.5631913878187813</v>
      </c>
      <c r="AR81">
        <v>0</v>
      </c>
      <c r="AS81">
        <v>3.035980426636625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2.9574445693430653</v>
      </c>
      <c r="AZ81">
        <v>4.8598168695652175</v>
      </c>
      <c r="BA81">
        <v>3.22</v>
      </c>
      <c r="BB81">
        <v>2.720949374517375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88.767903718756074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2.7900295947188183</v>
      </c>
      <c r="L82">
        <v>9.2099480947871655</v>
      </c>
      <c r="M82">
        <v>2.5600764236096309</v>
      </c>
      <c r="N82">
        <v>2.8499501978551836</v>
      </c>
      <c r="O82">
        <v>3.1701007883275265</v>
      </c>
      <c r="P82">
        <v>4.9899672084685855</v>
      </c>
      <c r="Q82">
        <v>0.40991520922795793</v>
      </c>
      <c r="R82">
        <v>0.64004112390603407</v>
      </c>
      <c r="S82">
        <v>0.62975636387434564</v>
      </c>
      <c r="T82">
        <v>1.5691278361204013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4.5539721725574438</v>
      </c>
      <c r="AC82">
        <v>2.9221568031309282</v>
      </c>
      <c r="AD82">
        <v>3.5337829048114378</v>
      </c>
      <c r="AE82">
        <v>4.9334681630640604</v>
      </c>
      <c r="AF82">
        <v>0.76053190694083983</v>
      </c>
      <c r="AG82">
        <v>4.8187504359635307</v>
      </c>
      <c r="AH82">
        <v>12.120625508189702</v>
      </c>
      <c r="AI82">
        <v>3.2889788602897001</v>
      </c>
      <c r="AJ82">
        <v>0</v>
      </c>
      <c r="AK82">
        <v>0</v>
      </c>
      <c r="AL82">
        <v>0</v>
      </c>
      <c r="AM82">
        <v>1.6132486631027165</v>
      </c>
      <c r="AN82">
        <v>4.6092831928989983E-2</v>
      </c>
      <c r="AO82">
        <v>0</v>
      </c>
      <c r="AP82">
        <v>0</v>
      </c>
      <c r="AQ82">
        <v>4.5631913878187813</v>
      </c>
      <c r="AR82">
        <v>0</v>
      </c>
      <c r="AS82">
        <v>3.035980426636625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2.9574445693430653</v>
      </c>
      <c r="AZ82">
        <v>4.8598168695652175</v>
      </c>
      <c r="BA82">
        <v>3.22</v>
      </c>
      <c r="BB82">
        <v>2.720949374517375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88.767903718756074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2.7900295947188183</v>
      </c>
      <c r="L83">
        <v>9.2099480947871655</v>
      </c>
      <c r="M83">
        <v>2.5600764236096309</v>
      </c>
      <c r="N83">
        <v>2.8499501978551836</v>
      </c>
      <c r="O83">
        <v>3.1701007883275265</v>
      </c>
      <c r="P83">
        <v>4.9899672084685855</v>
      </c>
      <c r="Q83">
        <v>0.40991520922795793</v>
      </c>
      <c r="R83">
        <v>0.64004112390603407</v>
      </c>
      <c r="S83">
        <v>0.62975636387434564</v>
      </c>
      <c r="T83">
        <v>1.5691278361204013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4.5539721725574438</v>
      </c>
      <c r="AC83">
        <v>2.9221568031309282</v>
      </c>
      <c r="AD83">
        <v>3.5337829048114378</v>
      </c>
      <c r="AE83">
        <v>4.9334681630640604</v>
      </c>
      <c r="AF83">
        <v>0.76053190694083983</v>
      </c>
      <c r="AG83">
        <v>4.8187504359635307</v>
      </c>
      <c r="AH83">
        <v>12.120625508189702</v>
      </c>
      <c r="AI83">
        <v>3.2889788602897001</v>
      </c>
      <c r="AJ83">
        <v>0</v>
      </c>
      <c r="AK83">
        <v>0</v>
      </c>
      <c r="AL83">
        <v>0</v>
      </c>
      <c r="AM83">
        <v>1.6132486631027165</v>
      </c>
      <c r="AN83">
        <v>4.6092831928989983E-2</v>
      </c>
      <c r="AO83">
        <v>0</v>
      </c>
      <c r="AP83">
        <v>0</v>
      </c>
      <c r="AQ83">
        <v>4.5631913878187813</v>
      </c>
      <c r="AR83">
        <v>0</v>
      </c>
      <c r="AS83">
        <v>3.035980426636625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2.9574445693430653</v>
      </c>
      <c r="AZ83">
        <v>4.8598168695652175</v>
      </c>
      <c r="BA83">
        <v>3.22</v>
      </c>
      <c r="BB83">
        <v>2.720949374517375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88.767903718756074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2.7900295947188183</v>
      </c>
      <c r="L84">
        <v>9.2099480947871655</v>
      </c>
      <c r="M84">
        <v>2.5600764236096309</v>
      </c>
      <c r="N84">
        <v>2.8499501978551836</v>
      </c>
      <c r="O84">
        <v>3.1701007883275265</v>
      </c>
      <c r="P84">
        <v>4.9899672084685855</v>
      </c>
      <c r="Q84">
        <v>0.40991520922795793</v>
      </c>
      <c r="R84">
        <v>0.64004112390603407</v>
      </c>
      <c r="S84">
        <v>0.62975636387434564</v>
      </c>
      <c r="T84">
        <v>1.5691278361204013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4.5539721725574438</v>
      </c>
      <c r="AC84">
        <v>2.9221568031309282</v>
      </c>
      <c r="AD84">
        <v>3.5337829048114378</v>
      </c>
      <c r="AE84">
        <v>4.9334681630640604</v>
      </c>
      <c r="AF84">
        <v>0.76053190694083983</v>
      </c>
      <c r="AG84">
        <v>4.8187504359635307</v>
      </c>
      <c r="AH84">
        <v>12.120625508189702</v>
      </c>
      <c r="AI84">
        <v>1.6444894735305768</v>
      </c>
      <c r="AJ84">
        <v>0</v>
      </c>
      <c r="AK84">
        <v>0</v>
      </c>
      <c r="AL84">
        <v>0</v>
      </c>
      <c r="AM84">
        <v>1.6132486631027165</v>
      </c>
      <c r="AN84">
        <v>4.6092831928989983E-2</v>
      </c>
      <c r="AO84">
        <v>0</v>
      </c>
      <c r="AP84">
        <v>0</v>
      </c>
      <c r="AQ84">
        <v>4.5631913878187813</v>
      </c>
      <c r="AR84">
        <v>0</v>
      </c>
      <c r="AS84">
        <v>3.035980426636625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2.9574445693430653</v>
      </c>
      <c r="AZ84">
        <v>4.8598168695652175</v>
      </c>
      <c r="BA84">
        <v>3.22</v>
      </c>
      <c r="BB84">
        <v>2.720949374517375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87.123414331996955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2.7900295947188183</v>
      </c>
      <c r="L85">
        <v>9.2099480947871655</v>
      </c>
      <c r="M85">
        <v>2.5600764236096309</v>
      </c>
      <c r="N85">
        <v>2.8499501978551836</v>
      </c>
      <c r="O85">
        <v>3.1701007883275265</v>
      </c>
      <c r="P85">
        <v>5.1894828726061615</v>
      </c>
      <c r="Q85">
        <v>0.40991520922795793</v>
      </c>
      <c r="R85">
        <v>0.64004112390603407</v>
      </c>
      <c r="S85">
        <v>0.62975636387434564</v>
      </c>
      <c r="T85">
        <v>1.5691278361204013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4.5539721725574438</v>
      </c>
      <c r="AC85">
        <v>2.9221568031309282</v>
      </c>
      <c r="AD85">
        <v>1.770988670814668</v>
      </c>
      <c r="AE85">
        <v>3.2889788041115211</v>
      </c>
      <c r="AF85">
        <v>0.67602840383392016</v>
      </c>
      <c r="AG85">
        <v>4.8187504359635307</v>
      </c>
      <c r="AH85">
        <v>9.3235580892729804</v>
      </c>
      <c r="AI85">
        <v>0.25607123806989529</v>
      </c>
      <c r="AJ85">
        <v>0</v>
      </c>
      <c r="AK85">
        <v>0</v>
      </c>
      <c r="AL85">
        <v>0</v>
      </c>
      <c r="AM85">
        <v>1.5620345324725287</v>
      </c>
      <c r="AN85">
        <v>4.6092831928989983E-2</v>
      </c>
      <c r="AO85">
        <v>0</v>
      </c>
      <c r="AP85">
        <v>0</v>
      </c>
      <c r="AQ85">
        <v>4.5631913878187813</v>
      </c>
      <c r="AR85">
        <v>0</v>
      </c>
      <c r="AS85">
        <v>2.8167834763123301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2.9086456059479548</v>
      </c>
      <c r="AZ85">
        <v>4.8598168695652175</v>
      </c>
      <c r="BA85">
        <v>2.48</v>
      </c>
      <c r="BB85">
        <v>2.720949374517375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78.586447201351291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2.7900295947188183</v>
      </c>
      <c r="L86">
        <v>9.2099480947871655</v>
      </c>
      <c r="M86">
        <v>2.5600764236096309</v>
      </c>
      <c r="N86">
        <v>2.8499501978551836</v>
      </c>
      <c r="O86">
        <v>3.1701007883275265</v>
      </c>
      <c r="P86">
        <v>5.220155250465357</v>
      </c>
      <c r="Q86">
        <v>0.40991520922795793</v>
      </c>
      <c r="R86">
        <v>0.64004112390603407</v>
      </c>
      <c r="S86">
        <v>0.62975636387434564</v>
      </c>
      <c r="T86">
        <v>1.5691278361204013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4.5539721725574438</v>
      </c>
      <c r="AC86">
        <v>2.9221568031309282</v>
      </c>
      <c r="AD86">
        <v>1.770988670814668</v>
      </c>
      <c r="AE86">
        <v>3.2889788041115211</v>
      </c>
      <c r="AF86">
        <v>0.67602840383392016</v>
      </c>
      <c r="AG86">
        <v>4.8187504359635307</v>
      </c>
      <c r="AH86">
        <v>7.6283657380057912</v>
      </c>
      <c r="AI86">
        <v>0</v>
      </c>
      <c r="AJ86">
        <v>0</v>
      </c>
      <c r="AK86">
        <v>0</v>
      </c>
      <c r="AL86">
        <v>0</v>
      </c>
      <c r="AM86">
        <v>1.5620345324725287</v>
      </c>
      <c r="AN86">
        <v>4.6092831928989983E-2</v>
      </c>
      <c r="AO86">
        <v>0</v>
      </c>
      <c r="AP86">
        <v>0</v>
      </c>
      <c r="AQ86">
        <v>4.5631913878187813</v>
      </c>
      <c r="AR86">
        <v>0</v>
      </c>
      <c r="AS86">
        <v>2.8167834763123301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2.9086456059479548</v>
      </c>
      <c r="AZ86">
        <v>4.8598168695652175</v>
      </c>
      <c r="BA86">
        <v>2.0291326363636362</v>
      </c>
      <c r="BB86">
        <v>2.720949374517375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76.214988626237059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2.7900295947188183</v>
      </c>
      <c r="L87">
        <v>9.2099480947871655</v>
      </c>
      <c r="M87">
        <v>2.5600764236096309</v>
      </c>
      <c r="N87">
        <v>2.8499501978551836</v>
      </c>
      <c r="O87">
        <v>3.1701007883275265</v>
      </c>
      <c r="P87">
        <v>5.220155250465357</v>
      </c>
      <c r="Q87">
        <v>0.40991520922795793</v>
      </c>
      <c r="R87">
        <v>0.64004112390603407</v>
      </c>
      <c r="S87">
        <v>0.62975636387434564</v>
      </c>
      <c r="T87">
        <v>1.5691278361204013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4.5539721725574438</v>
      </c>
      <c r="AC87">
        <v>2.9221568031309282</v>
      </c>
      <c r="AD87">
        <v>1.770988670814668</v>
      </c>
      <c r="AE87">
        <v>3.2889788041115211</v>
      </c>
      <c r="AF87">
        <v>0.67602840383392016</v>
      </c>
      <c r="AG87">
        <v>4.8187504359635307</v>
      </c>
      <c r="AH87">
        <v>7.6283657380057912</v>
      </c>
      <c r="AI87">
        <v>0</v>
      </c>
      <c r="AJ87">
        <v>0</v>
      </c>
      <c r="AK87">
        <v>0</v>
      </c>
      <c r="AL87">
        <v>0</v>
      </c>
      <c r="AM87">
        <v>1.5620345324725287</v>
      </c>
      <c r="AN87">
        <v>4.6092831928989983E-2</v>
      </c>
      <c r="AO87">
        <v>0</v>
      </c>
      <c r="AP87">
        <v>0</v>
      </c>
      <c r="AQ87">
        <v>4.5631913878187813</v>
      </c>
      <c r="AR87">
        <v>0</v>
      </c>
      <c r="AS87">
        <v>2.8167834763123301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2.9086456059479548</v>
      </c>
      <c r="AZ87">
        <v>4.8598168695652175</v>
      </c>
      <c r="BA87">
        <v>2.0291326363636362</v>
      </c>
      <c r="BB87">
        <v>2.720949374517375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76.214988626237059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2.7900295947188183</v>
      </c>
      <c r="L88">
        <v>9.2099480947871655</v>
      </c>
      <c r="M88">
        <v>2.5600764236096309</v>
      </c>
      <c r="N88">
        <v>2.8499501978551836</v>
      </c>
      <c r="O88">
        <v>3.1701007883275265</v>
      </c>
      <c r="P88">
        <v>5.220155250465357</v>
      </c>
      <c r="Q88">
        <v>0.40991520922795793</v>
      </c>
      <c r="R88">
        <v>0.64004112390603407</v>
      </c>
      <c r="S88">
        <v>0.62975636387434564</v>
      </c>
      <c r="T88">
        <v>1.5691278361204013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4.5539721725574438</v>
      </c>
      <c r="AC88">
        <v>2.9221568031309282</v>
      </c>
      <c r="AD88">
        <v>1.770988670814668</v>
      </c>
      <c r="AE88">
        <v>3.2889788041115211</v>
      </c>
      <c r="AF88">
        <v>0.67602840383392016</v>
      </c>
      <c r="AG88">
        <v>4.8187504359635307</v>
      </c>
      <c r="AH88">
        <v>7.6283657380057912</v>
      </c>
      <c r="AI88">
        <v>0</v>
      </c>
      <c r="AJ88">
        <v>0</v>
      </c>
      <c r="AK88">
        <v>0</v>
      </c>
      <c r="AL88">
        <v>0</v>
      </c>
      <c r="AM88">
        <v>1.5620345324725287</v>
      </c>
      <c r="AN88">
        <v>4.6092831928989983E-2</v>
      </c>
      <c r="AO88">
        <v>0</v>
      </c>
      <c r="AP88">
        <v>0</v>
      </c>
      <c r="AQ88">
        <v>4.5631913878187813</v>
      </c>
      <c r="AR88">
        <v>0</v>
      </c>
      <c r="AS88">
        <v>2.8167834763123301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2.9086456059479548</v>
      </c>
      <c r="AZ88">
        <v>4.8598168695652175</v>
      </c>
      <c r="BA88">
        <v>2.0291326363636362</v>
      </c>
      <c r="BB88">
        <v>2.720949374517375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76.214988626237059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2.7900295947188183</v>
      </c>
      <c r="L89">
        <v>9.2099480947871655</v>
      </c>
      <c r="M89">
        <v>2.5600764236096309</v>
      </c>
      <c r="N89">
        <v>2.8499501978551836</v>
      </c>
      <c r="O89">
        <v>3.1701007883275265</v>
      </c>
      <c r="P89">
        <v>5.220155250465357</v>
      </c>
      <c r="Q89">
        <v>0.40991520922795793</v>
      </c>
      <c r="R89">
        <v>0.64004112390603407</v>
      </c>
      <c r="S89">
        <v>0.62975636387434564</v>
      </c>
      <c r="T89">
        <v>1.5691278361204013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4.5539721725574438</v>
      </c>
      <c r="AC89">
        <v>2.9221568031309282</v>
      </c>
      <c r="AD89">
        <v>2.4900365368543085</v>
      </c>
      <c r="AE89">
        <v>3.2889788041115211</v>
      </c>
      <c r="AF89">
        <v>0.67602840383392016</v>
      </c>
      <c r="AG89">
        <v>4.8187504359635307</v>
      </c>
      <c r="AH89">
        <v>9.3235580892729804</v>
      </c>
      <c r="AI89">
        <v>0</v>
      </c>
      <c r="AJ89">
        <v>0</v>
      </c>
      <c r="AK89">
        <v>0</v>
      </c>
      <c r="AL89">
        <v>0</v>
      </c>
      <c r="AM89">
        <v>1.5620345324725287</v>
      </c>
      <c r="AN89">
        <v>4.6092831928989983E-2</v>
      </c>
      <c r="AO89">
        <v>0</v>
      </c>
      <c r="AP89">
        <v>0</v>
      </c>
      <c r="AQ89">
        <v>4.5631913878187813</v>
      </c>
      <c r="AR89">
        <v>0</v>
      </c>
      <c r="AS89">
        <v>2.8167834763123301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2.9086456059479548</v>
      </c>
      <c r="AZ89">
        <v>4.8598168695652175</v>
      </c>
      <c r="BA89">
        <v>2.48</v>
      </c>
      <c r="BB89">
        <v>2.720949374517375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79.080096207180233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2.7900295947188183</v>
      </c>
      <c r="L90">
        <v>9.2099480947871655</v>
      </c>
      <c r="M90">
        <v>2.5600764236096309</v>
      </c>
      <c r="N90">
        <v>2.8499501978551836</v>
      </c>
      <c r="O90">
        <v>3.1701007883275265</v>
      </c>
      <c r="P90">
        <v>5.220155250465357</v>
      </c>
      <c r="Q90">
        <v>0.40991520922795793</v>
      </c>
      <c r="R90">
        <v>0.64004112390603407</v>
      </c>
      <c r="S90">
        <v>0.62975636387434564</v>
      </c>
      <c r="T90">
        <v>1.5691278361204013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4.5539721725574438</v>
      </c>
      <c r="AC90">
        <v>2.9221568031309282</v>
      </c>
      <c r="AD90">
        <v>3.5337829048114378</v>
      </c>
      <c r="AE90">
        <v>4.9334681630640604</v>
      </c>
      <c r="AF90">
        <v>1.5210638138816797</v>
      </c>
      <c r="AG90">
        <v>4.8187504359635307</v>
      </c>
      <c r="AH90">
        <v>9.3235580892729804</v>
      </c>
      <c r="AI90">
        <v>0</v>
      </c>
      <c r="AJ90">
        <v>0</v>
      </c>
      <c r="AK90">
        <v>0</v>
      </c>
      <c r="AL90">
        <v>0</v>
      </c>
      <c r="AM90">
        <v>1.6132486631027165</v>
      </c>
      <c r="AN90">
        <v>4.6092831928989983E-2</v>
      </c>
      <c r="AO90">
        <v>0</v>
      </c>
      <c r="AP90">
        <v>0</v>
      </c>
      <c r="AQ90">
        <v>4.5631913878187813</v>
      </c>
      <c r="AR90">
        <v>0</v>
      </c>
      <c r="AS90">
        <v>2.8167834763123301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2.9574445693430653</v>
      </c>
      <c r="AZ90">
        <v>4.8598168695652175</v>
      </c>
      <c r="BA90">
        <v>2.48</v>
      </c>
      <c r="BB90">
        <v>2.720949374517375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82.713380438162972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2.7900295947188183</v>
      </c>
      <c r="L91">
        <v>9.2099480947871655</v>
      </c>
      <c r="M91">
        <v>2.5600764236096309</v>
      </c>
      <c r="N91">
        <v>2.8499501978551836</v>
      </c>
      <c r="O91">
        <v>3.1701007883275265</v>
      </c>
      <c r="P91">
        <v>5.220155250465357</v>
      </c>
      <c r="Q91">
        <v>0.40991520922795793</v>
      </c>
      <c r="R91">
        <v>0.64004112390603407</v>
      </c>
      <c r="S91">
        <v>0.62975636387434564</v>
      </c>
      <c r="T91">
        <v>1.5691278361204013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4.5539721725574438</v>
      </c>
      <c r="AC91">
        <v>2.9221568031309282</v>
      </c>
      <c r="AD91">
        <v>3.541977173379566</v>
      </c>
      <c r="AE91">
        <v>4.9334681630640604</v>
      </c>
      <c r="AF91">
        <v>1.5210638138816797</v>
      </c>
      <c r="AG91">
        <v>4.8187504359635307</v>
      </c>
      <c r="AH91">
        <v>9.3235580892729804</v>
      </c>
      <c r="AI91">
        <v>0</v>
      </c>
      <c r="AJ91">
        <v>0</v>
      </c>
      <c r="AK91">
        <v>0</v>
      </c>
      <c r="AL91">
        <v>0</v>
      </c>
      <c r="AM91">
        <v>1.6132486631027165</v>
      </c>
      <c r="AN91">
        <v>4.6092831928989983E-2</v>
      </c>
      <c r="AO91">
        <v>0</v>
      </c>
      <c r="AP91">
        <v>0</v>
      </c>
      <c r="AQ91">
        <v>4.5631913878187813</v>
      </c>
      <c r="AR91">
        <v>0</v>
      </c>
      <c r="AS91">
        <v>2.8167834763123301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2.9574445693430653</v>
      </c>
      <c r="AZ91">
        <v>4.8598168695652175</v>
      </c>
      <c r="BA91">
        <v>2.48</v>
      </c>
      <c r="BB91">
        <v>2.720949374517375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82.72157470673109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2.7900295947188183</v>
      </c>
      <c r="L92">
        <v>9.2099480947871655</v>
      </c>
      <c r="M92">
        <v>2.5600764236096309</v>
      </c>
      <c r="N92">
        <v>2.8499501978551836</v>
      </c>
      <c r="O92">
        <v>3.1701007883275265</v>
      </c>
      <c r="P92">
        <v>5.220155250465357</v>
      </c>
      <c r="Q92">
        <v>0.40991520922795793</v>
      </c>
      <c r="R92">
        <v>0.64004112390603407</v>
      </c>
      <c r="S92">
        <v>0.62975636387434564</v>
      </c>
      <c r="T92">
        <v>1.5691278361204013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4.5539721725574438</v>
      </c>
      <c r="AC92">
        <v>2.9221568031309282</v>
      </c>
      <c r="AD92">
        <v>3.541977173379566</v>
      </c>
      <c r="AE92">
        <v>4.9334681630640604</v>
      </c>
      <c r="AF92">
        <v>1.5210638138816797</v>
      </c>
      <c r="AG92">
        <v>4.8187504359635307</v>
      </c>
      <c r="AH92">
        <v>9.3235580892729804</v>
      </c>
      <c r="AI92">
        <v>0</v>
      </c>
      <c r="AJ92">
        <v>0</v>
      </c>
      <c r="AK92">
        <v>0</v>
      </c>
      <c r="AL92">
        <v>0</v>
      </c>
      <c r="AM92">
        <v>1.6132486631027165</v>
      </c>
      <c r="AN92">
        <v>4.6092831928989983E-2</v>
      </c>
      <c r="AO92">
        <v>0</v>
      </c>
      <c r="AP92">
        <v>0</v>
      </c>
      <c r="AQ92">
        <v>4.5631913878187813</v>
      </c>
      <c r="AR92">
        <v>0</v>
      </c>
      <c r="AS92">
        <v>2.8167834763123301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2.9574445693430653</v>
      </c>
      <c r="AZ92">
        <v>4.8598168695652175</v>
      </c>
      <c r="BA92">
        <v>2.48</v>
      </c>
      <c r="BB92">
        <v>2.720949374517375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82.72157470673109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2.7900295947188183</v>
      </c>
      <c r="L93">
        <v>9.2099480947871655</v>
      </c>
      <c r="M93">
        <v>2.5600764236096309</v>
      </c>
      <c r="N93">
        <v>2.8499501978551836</v>
      </c>
      <c r="O93">
        <v>3.1701007883275265</v>
      </c>
      <c r="P93">
        <v>5.220155250465357</v>
      </c>
      <c r="Q93">
        <v>0.40991520922795793</v>
      </c>
      <c r="R93">
        <v>0.64004112390603407</v>
      </c>
      <c r="S93">
        <v>0.62975636387434564</v>
      </c>
      <c r="T93">
        <v>1.5691278361204013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4.5539721725574438</v>
      </c>
      <c r="AC93">
        <v>2.9221568031309282</v>
      </c>
      <c r="AD93">
        <v>3.541977173379566</v>
      </c>
      <c r="AE93">
        <v>4.9334681630640604</v>
      </c>
      <c r="AF93">
        <v>1.5210638138816797</v>
      </c>
      <c r="AG93">
        <v>4.8187504359635307</v>
      </c>
      <c r="AH93">
        <v>9.3235580892729804</v>
      </c>
      <c r="AI93">
        <v>0</v>
      </c>
      <c r="AJ93">
        <v>0</v>
      </c>
      <c r="AK93">
        <v>0</v>
      </c>
      <c r="AL93">
        <v>0</v>
      </c>
      <c r="AM93">
        <v>1.6132486631027165</v>
      </c>
      <c r="AN93">
        <v>4.6092831928989983E-2</v>
      </c>
      <c r="AO93">
        <v>0</v>
      </c>
      <c r="AP93">
        <v>0</v>
      </c>
      <c r="AQ93">
        <v>4.5631913878187813</v>
      </c>
      <c r="AR93">
        <v>0</v>
      </c>
      <c r="AS93">
        <v>2.8167834763123301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2.9574445693430653</v>
      </c>
      <c r="AZ93">
        <v>4.8598168695652175</v>
      </c>
      <c r="BA93">
        <v>2.48</v>
      </c>
      <c r="BB93">
        <v>2.720949374517375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82.72157470673109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2.7900295947188183</v>
      </c>
      <c r="L94">
        <v>9.2099480947871655</v>
      </c>
      <c r="M94">
        <v>2.5600764236096309</v>
      </c>
      <c r="N94">
        <v>2.8499501978551836</v>
      </c>
      <c r="O94">
        <v>3.1701007883275265</v>
      </c>
      <c r="P94">
        <v>5.220155250465357</v>
      </c>
      <c r="Q94">
        <v>0.40991520922795793</v>
      </c>
      <c r="R94">
        <v>0.64004112390603407</v>
      </c>
      <c r="S94">
        <v>0.62975636387434564</v>
      </c>
      <c r="T94">
        <v>1.5691278361204013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4.5539721725574438</v>
      </c>
      <c r="AC94">
        <v>2.9221568031309282</v>
      </c>
      <c r="AD94">
        <v>1.770988670814668</v>
      </c>
      <c r="AE94">
        <v>3.2889788041115211</v>
      </c>
      <c r="AF94">
        <v>0.71828019328523629</v>
      </c>
      <c r="AG94">
        <v>4.8187504359635307</v>
      </c>
      <c r="AH94">
        <v>9.3235580892729804</v>
      </c>
      <c r="AI94">
        <v>0</v>
      </c>
      <c r="AJ94">
        <v>0</v>
      </c>
      <c r="AK94">
        <v>0</v>
      </c>
      <c r="AL94">
        <v>0</v>
      </c>
      <c r="AM94">
        <v>1.5620345324725287</v>
      </c>
      <c r="AN94">
        <v>4.6092831928989983E-2</v>
      </c>
      <c r="AO94">
        <v>0</v>
      </c>
      <c r="AP94">
        <v>0</v>
      </c>
      <c r="AQ94">
        <v>4.5631913878187813</v>
      </c>
      <c r="AR94">
        <v>0</v>
      </c>
      <c r="AS94">
        <v>2.8167834763123301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2.9086456059479548</v>
      </c>
      <c r="AZ94">
        <v>4.8598168695652175</v>
      </c>
      <c r="BA94">
        <v>2.48</v>
      </c>
      <c r="BB94">
        <v>2.720949374517375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78.403300130591916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2.7900295947188183</v>
      </c>
      <c r="L95">
        <v>9.2099480947871655</v>
      </c>
      <c r="M95">
        <v>2.5600764236096309</v>
      </c>
      <c r="N95">
        <v>2.8499501978551836</v>
      </c>
      <c r="O95">
        <v>3.1701007883275265</v>
      </c>
      <c r="P95">
        <v>5.220155250465357</v>
      </c>
      <c r="Q95">
        <v>0.40991520922795793</v>
      </c>
      <c r="R95">
        <v>0.64004112390603407</v>
      </c>
      <c r="S95">
        <v>0.62975636387434564</v>
      </c>
      <c r="T95">
        <v>1.5691278361204013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4.5539721725574438</v>
      </c>
      <c r="AC95">
        <v>2.9221568031309282</v>
      </c>
      <c r="AD95">
        <v>0.88344572620285944</v>
      </c>
      <c r="AE95">
        <v>3.2889788041115211</v>
      </c>
      <c r="AF95">
        <v>0.71828019328523629</v>
      </c>
      <c r="AG95">
        <v>4.8187504359635307</v>
      </c>
      <c r="AH95">
        <v>7.6283657380057912</v>
      </c>
      <c r="AI95">
        <v>0</v>
      </c>
      <c r="AJ95">
        <v>0</v>
      </c>
      <c r="AK95">
        <v>0</v>
      </c>
      <c r="AL95">
        <v>0</v>
      </c>
      <c r="AM95">
        <v>1.5620345324725287</v>
      </c>
      <c r="AN95">
        <v>4.6092831928989983E-2</v>
      </c>
      <c r="AO95">
        <v>0</v>
      </c>
      <c r="AP95">
        <v>0</v>
      </c>
      <c r="AQ95">
        <v>4.5631913878187813</v>
      </c>
      <c r="AR95">
        <v>0</v>
      </c>
      <c r="AS95">
        <v>2.8167834763123301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2.9086456059479548</v>
      </c>
      <c r="AZ95">
        <v>4.8598168695652175</v>
      </c>
      <c r="BA95">
        <v>2.0291326363636362</v>
      </c>
      <c r="BB95">
        <v>2.720949374517375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75.369697471076563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2.7900295947188183</v>
      </c>
      <c r="L96">
        <v>9.2099480947871655</v>
      </c>
      <c r="M96">
        <v>2.5600764236096309</v>
      </c>
      <c r="N96">
        <v>2.8499501978551836</v>
      </c>
      <c r="O96">
        <v>3.1701007883275265</v>
      </c>
      <c r="P96">
        <v>5.220155250465357</v>
      </c>
      <c r="Q96">
        <v>0.40991520922795793</v>
      </c>
      <c r="R96">
        <v>0.64004112390603407</v>
      </c>
      <c r="S96">
        <v>0.62975636387434564</v>
      </c>
      <c r="T96">
        <v>1.5691278361204013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4.5539721725574438</v>
      </c>
      <c r="AC96">
        <v>2.9221568031309282</v>
      </c>
      <c r="AD96">
        <v>0.88344572620285944</v>
      </c>
      <c r="AE96">
        <v>3.2889788041115211</v>
      </c>
      <c r="AF96">
        <v>0.71828019328523629</v>
      </c>
      <c r="AG96">
        <v>4.8187504359635307</v>
      </c>
      <c r="AH96">
        <v>5.0855771324532872</v>
      </c>
      <c r="AI96">
        <v>0</v>
      </c>
      <c r="AJ96">
        <v>0</v>
      </c>
      <c r="AK96">
        <v>0</v>
      </c>
      <c r="AL96">
        <v>0</v>
      </c>
      <c r="AM96">
        <v>1.5620345324725287</v>
      </c>
      <c r="AN96">
        <v>4.6092831928989983E-2</v>
      </c>
      <c r="AO96">
        <v>0</v>
      </c>
      <c r="AP96">
        <v>0</v>
      </c>
      <c r="AQ96">
        <v>4.5631913878187813</v>
      </c>
      <c r="AR96">
        <v>0</v>
      </c>
      <c r="AS96">
        <v>2.8167834763123301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2.9086456059479548</v>
      </c>
      <c r="AZ96">
        <v>4.8598168695652175</v>
      </c>
      <c r="BA96">
        <v>1.36</v>
      </c>
      <c r="BB96">
        <v>2.720949374517375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72.157776229160419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2.7900295947188183</v>
      </c>
      <c r="L97">
        <v>9.2099480947871655</v>
      </c>
      <c r="M97">
        <v>2.5600764236096309</v>
      </c>
      <c r="N97">
        <v>2.8499501978551836</v>
      </c>
      <c r="O97">
        <v>3.1701007883275265</v>
      </c>
      <c r="P97">
        <v>5.220155250465357</v>
      </c>
      <c r="Q97">
        <v>0.40991520922795793</v>
      </c>
      <c r="R97">
        <v>0.64004112390603407</v>
      </c>
      <c r="S97">
        <v>0.62975636387434564</v>
      </c>
      <c r="T97">
        <v>1.5691278361204013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4.5539721725574438</v>
      </c>
      <c r="AC97">
        <v>2.9221568031309282</v>
      </c>
      <c r="AD97">
        <v>0</v>
      </c>
      <c r="AE97">
        <v>3.2889788041115211</v>
      </c>
      <c r="AF97">
        <v>0.71828019328523629</v>
      </c>
      <c r="AG97">
        <v>4.8187504359635307</v>
      </c>
      <c r="AH97">
        <v>2.9665866540434407</v>
      </c>
      <c r="AI97">
        <v>0</v>
      </c>
      <c r="AJ97">
        <v>0</v>
      </c>
      <c r="AK97">
        <v>0</v>
      </c>
      <c r="AL97">
        <v>0</v>
      </c>
      <c r="AM97">
        <v>1.5620345324725287</v>
      </c>
      <c r="AN97">
        <v>4.6092831928989983E-2</v>
      </c>
      <c r="AO97">
        <v>0</v>
      </c>
      <c r="AP97">
        <v>0</v>
      </c>
      <c r="AQ97">
        <v>4.5631913878187813</v>
      </c>
      <c r="AR97">
        <v>0</v>
      </c>
      <c r="AS97">
        <v>2.8167834763123301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2.9086456059479548</v>
      </c>
      <c r="AZ97">
        <v>4.8598168695652175</v>
      </c>
      <c r="BA97">
        <v>0.78979167808219186</v>
      </c>
      <c r="BB97">
        <v>2.720949374517375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68.585131702629909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2.7900295947188183</v>
      </c>
      <c r="L98">
        <v>9.2099480947871655</v>
      </c>
      <c r="M98">
        <v>2.5600764236096309</v>
      </c>
      <c r="N98">
        <v>2.8499501978551836</v>
      </c>
      <c r="O98">
        <v>3.1701007883275265</v>
      </c>
      <c r="P98">
        <v>5.220155250465357</v>
      </c>
      <c r="Q98">
        <v>0.40991520922795793</v>
      </c>
      <c r="R98">
        <v>0.64004112390603407</v>
      </c>
      <c r="S98">
        <v>0.62975636387434564</v>
      </c>
      <c r="T98">
        <v>1.5691278361204013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4.5539721725574438</v>
      </c>
      <c r="AC98">
        <v>2.9221568031309282</v>
      </c>
      <c r="AD98">
        <v>0</v>
      </c>
      <c r="AE98">
        <v>3.2889788041115211</v>
      </c>
      <c r="AF98">
        <v>0.71828019328523629</v>
      </c>
      <c r="AG98">
        <v>4.8187504359635307</v>
      </c>
      <c r="AH98">
        <v>1.6951923512671885</v>
      </c>
      <c r="AI98">
        <v>0</v>
      </c>
      <c r="AJ98">
        <v>0</v>
      </c>
      <c r="AK98">
        <v>0</v>
      </c>
      <c r="AL98">
        <v>0</v>
      </c>
      <c r="AM98">
        <v>1.5620345324725287</v>
      </c>
      <c r="AN98">
        <v>4.6092831928989983E-2</v>
      </c>
      <c r="AO98">
        <v>0</v>
      </c>
      <c r="AP98">
        <v>0</v>
      </c>
      <c r="AQ98">
        <v>4.5631913878187813</v>
      </c>
      <c r="AR98">
        <v>0</v>
      </c>
      <c r="AS98">
        <v>2.8167834763123301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2.9086456059479548</v>
      </c>
      <c r="AZ98">
        <v>4.8598168695652175</v>
      </c>
      <c r="BA98">
        <v>0.45175428571428577</v>
      </c>
      <c r="BB98">
        <v>2.720949374517375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66.975700007485742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6.7269699358656274E-2</v>
      </c>
      <c r="L99">
        <f t="shared" si="2"/>
        <v>0.22171613904873552</v>
      </c>
      <c r="M99">
        <f t="shared" si="2"/>
        <v>6.1443341808776662E-2</v>
      </c>
      <c r="N99">
        <f t="shared" si="2"/>
        <v>6.8399027639384727E-2</v>
      </c>
      <c r="O99">
        <f t="shared" si="2"/>
        <v>7.6082496340874148E-2</v>
      </c>
      <c r="P99">
        <f t="shared" si="2"/>
        <v>0.12400933086791481</v>
      </c>
      <c r="Q99">
        <f t="shared" si="2"/>
        <v>9.839128025133724E-3</v>
      </c>
      <c r="R99">
        <f t="shared" si="2"/>
        <v>2.5049364467482203E-2</v>
      </c>
      <c r="S99">
        <f t="shared" si="2"/>
        <v>1.5059284447447575E-2</v>
      </c>
      <c r="T99">
        <f t="shared" si="2"/>
        <v>3.7655555064672851E-2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8.2927157252881245E-2</v>
      </c>
      <c r="AC99">
        <f t="shared" si="2"/>
        <v>4.3575832507171515E-2</v>
      </c>
      <c r="AD99">
        <f t="shared" si="2"/>
        <v>1.7054343666386071E-2</v>
      </c>
      <c r="AE99">
        <f t="shared" si="2"/>
        <v>9.250252851003489E-2</v>
      </c>
      <c r="AF99">
        <f t="shared" si="2"/>
        <v>1.4587425229754151E-2</v>
      </c>
      <c r="AG99">
        <f t="shared" si="2"/>
        <v>0.11565001046312462</v>
      </c>
      <c r="AH99">
        <f t="shared" si="2"/>
        <v>8.1646822078149106E-2</v>
      </c>
      <c r="AI99">
        <f t="shared" si="2"/>
        <v>1.0800188234046271E-2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3.7620449050811453E-2</v>
      </c>
      <c r="AN99">
        <f t="shared" si="2"/>
        <v>1.10622796629576E-3</v>
      </c>
      <c r="AO99">
        <f t="shared" si="2"/>
        <v>0</v>
      </c>
      <c r="AP99">
        <f t="shared" si="2"/>
        <v>0</v>
      </c>
      <c r="AQ99">
        <f t="shared" si="2"/>
        <v>3.5829502617816887E-2</v>
      </c>
      <c r="AR99">
        <f t="shared" si="2"/>
        <v>0</v>
      </c>
      <c r="AS99">
        <f t="shared" si="2"/>
        <v>6.4547361627451436E-2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6.995389143293626E-2</v>
      </c>
      <c r="AZ99">
        <f t="shared" si="2"/>
        <v>3.0681119376219406E-2</v>
      </c>
      <c r="BA99">
        <f t="shared" si="2"/>
        <v>2.169266067094907E-2</v>
      </c>
      <c r="BB99">
        <f t="shared" si="2"/>
        <v>6.7003765930501988E-2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1.4937026536836089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18.303045999999998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18.303045999999998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15.967729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15.967729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14.179406999999999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14.179406999999999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13.641690000000001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13.641690000000001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14.037717000000001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14.037717000000001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12.215813000000001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12.215813000000001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12.377974999999999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12.377974999999999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12.702199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12.702199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12.286002999999999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12.286002999999999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11.671137999999999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11.671137999999999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10.6381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10.6381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11.404598999999999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11.404598999999999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12.885035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12.885035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14.310810999999999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14.310810999999999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14.767649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14.767649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17.125354000000002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17.125354000000002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18.189391000000001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18.189391000000001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19.341972999999999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19.341972999999999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19.341972999999999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19.341972999999999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19.341972999999999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19.341972999999999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19.341972999999999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19.341972999999999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19.341972999999999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19.341972999999999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19.341972999999999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19.341972999999999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19.341972999999999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19.341972999999999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19.341972999999999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19.341972999999999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19.341972999999999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19.341972999999999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19.341972999999999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19.341972999999999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19.341972999999999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19.341972999999999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19.341972999999999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19.341972999999999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18.722974000000001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18.722974000000001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17.377269999999999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17.377269999999999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17.540239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17.540239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18.162868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18.162868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19.341972999999999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19.341972999999999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19.341972999999999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19.341972999999999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19.341972999999999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19.341972999999999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19.341972999999999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19.341972999999999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19.341972999999999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19.341972999999999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19.341972999999999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19.341972999999999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19.341972999999999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19.341972999999999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16.969947999999999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16.969947999999999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16.664583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16.664583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17.189492000000001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17.189492000000001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16.389875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16.389875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19.243244000000001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19.243244000000001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17.339047999999998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17.339047999999998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17.734369000000001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17.734369000000001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17.997579999999999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17.997579999999999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19.341972999999999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19.341972999999999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19.341972999999999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19.341972999999999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19.341972999999999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19.341972999999999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19.341972999999999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19.341972999999999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19.341972999999999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19.341972999999999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19.341972999999999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19.341972999999999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19.341972999999999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19.341972999999999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19.341972999999999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19.341972999999999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19.341972999999999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19.341972999999999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19.341972999999999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19.341972999999999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19.341972999999999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19.341972999999999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19.341972999999999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19.341972999999999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19.341972999999999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19.341972999999999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19.341972999999999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19.341972999999999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16.843485999999999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16.843485999999999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19.341972999999999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19.341972999999999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19.341972999999999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19.341972999999999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19.341972999999999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19.341972999999999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19.341972999999999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19.341972999999999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19.341972999999999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19.341972999999999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19.341972999999999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19.341972999999999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19.341972999999999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19.341972999999999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19.341972999999999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19.341972999999999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19.341972999999999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19.341972999999999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19.341972999999999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19.341972999999999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19.341972999999999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19.341972999999999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19.341972999999999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19.341972999999999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19.341972999999999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19.341972999999999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19.341972999999999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19.341972999999999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19.341972999999999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19.341972999999999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19.341972999999999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19.341972999999999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19.341972999999999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19.341972999999999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19.341972999999999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19.341972999999999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19.341972999999999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19.341972999999999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19.341972999999999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19.341972999999999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19.341972999999999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19.341972999999999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19.341972999999999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19.341972999999999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19.341972999999999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19.341972999999999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19.341972999999999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19.341972999999999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19.341972999999999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19.341972999999999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19.341972999999999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19.341972999999999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19.341972999999999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19.341972999999999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19.341972999999999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19.341972999999999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19.341972999999999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19.341972999999999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19.341972999999999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19.341972999999999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19.341972999999999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19.341972999999999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17.654800000000002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17.654800000000002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18.908835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18.908835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0.43483213475000065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0.43483213475000065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45412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495.2</v>
      </c>
      <c r="L3" s="201">
        <v>17.55</v>
      </c>
      <c r="M3" s="201">
        <v>64.010000000000005</v>
      </c>
      <c r="N3" s="201">
        <v>53.04</v>
      </c>
      <c r="O3" s="201">
        <v>74.13</v>
      </c>
      <c r="P3" s="201">
        <v>31.43</v>
      </c>
      <c r="Q3" s="201">
        <v>9.64</v>
      </c>
      <c r="R3" s="201">
        <v>19.170000000000002</v>
      </c>
      <c r="S3" s="201">
        <v>11.79</v>
      </c>
      <c r="T3" s="201">
        <v>1.42</v>
      </c>
      <c r="U3" s="201">
        <v>60.71</v>
      </c>
      <c r="V3" s="201">
        <v>4.3099999999999996</v>
      </c>
      <c r="W3" s="201">
        <v>19.71</v>
      </c>
      <c r="X3" s="201">
        <v>62.99</v>
      </c>
      <c r="Y3" s="201">
        <v>0</v>
      </c>
      <c r="Z3">
        <v>0</v>
      </c>
      <c r="AA3" s="201">
        <v>14.07</v>
      </c>
      <c r="AB3" s="201">
        <v>0</v>
      </c>
      <c r="AC3" s="201">
        <v>0</v>
      </c>
      <c r="AD3" s="201">
        <v>0</v>
      </c>
      <c r="AE3" s="201">
        <v>45</v>
      </c>
      <c r="AF3" s="201">
        <v>0</v>
      </c>
      <c r="AG3" s="201">
        <v>0</v>
      </c>
      <c r="AH3" s="201">
        <v>0</v>
      </c>
      <c r="AI3" s="201">
        <v>102.21</v>
      </c>
      <c r="AJ3" s="201">
        <v>0</v>
      </c>
      <c r="AK3" s="201">
        <v>0</v>
      </c>
      <c r="AL3" s="201">
        <v>0</v>
      </c>
      <c r="AM3" s="201">
        <v>296.82</v>
      </c>
      <c r="AN3" s="201">
        <v>0</v>
      </c>
      <c r="AO3">
        <v>0</v>
      </c>
      <c r="AP3" s="201">
        <v>118.61</v>
      </c>
      <c r="AQ3" s="201">
        <v>38.32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2.0499999999999998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495.2</v>
      </c>
      <c r="L4" s="201">
        <v>17.55</v>
      </c>
      <c r="M4" s="201">
        <v>64.010000000000005</v>
      </c>
      <c r="N4" s="201">
        <v>53.04</v>
      </c>
      <c r="O4" s="201">
        <v>74.13</v>
      </c>
      <c r="P4" s="201">
        <v>31.43</v>
      </c>
      <c r="Q4" s="201">
        <v>9.64</v>
      </c>
      <c r="R4" s="201">
        <v>19.170000000000002</v>
      </c>
      <c r="S4" s="201">
        <v>11.79</v>
      </c>
      <c r="T4" s="201">
        <v>1.42</v>
      </c>
      <c r="U4" s="201">
        <v>60.71</v>
      </c>
      <c r="V4" s="201">
        <v>4.3099999999999996</v>
      </c>
      <c r="W4" s="201">
        <v>19.71</v>
      </c>
      <c r="X4" s="201">
        <v>62.99</v>
      </c>
      <c r="Y4" s="201">
        <v>0</v>
      </c>
      <c r="Z4">
        <v>0</v>
      </c>
      <c r="AA4" s="201">
        <v>14.07</v>
      </c>
      <c r="AB4" s="201">
        <v>0</v>
      </c>
      <c r="AC4" s="201">
        <v>0</v>
      </c>
      <c r="AD4" s="201">
        <v>0</v>
      </c>
      <c r="AE4" s="201">
        <v>45</v>
      </c>
      <c r="AF4" s="201">
        <v>0</v>
      </c>
      <c r="AG4" s="201">
        <v>0</v>
      </c>
      <c r="AH4" s="201">
        <v>0</v>
      </c>
      <c r="AI4" s="201">
        <v>102.21</v>
      </c>
      <c r="AJ4" s="201">
        <v>0</v>
      </c>
      <c r="AK4" s="201">
        <v>0</v>
      </c>
      <c r="AL4" s="201">
        <v>0</v>
      </c>
      <c r="AM4" s="201">
        <v>296.82</v>
      </c>
      <c r="AN4" s="201">
        <v>0</v>
      </c>
      <c r="AO4">
        <v>0</v>
      </c>
      <c r="AP4" s="201">
        <v>118.61</v>
      </c>
      <c r="AQ4" s="201">
        <v>38.32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1.02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495.2</v>
      </c>
      <c r="L5" s="201">
        <v>17.55</v>
      </c>
      <c r="M5" s="201">
        <v>64.010000000000005</v>
      </c>
      <c r="N5" s="201">
        <v>53.04</v>
      </c>
      <c r="O5" s="201">
        <v>74.13</v>
      </c>
      <c r="P5" s="201">
        <v>31.43</v>
      </c>
      <c r="Q5" s="201">
        <v>9.64</v>
      </c>
      <c r="R5" s="201">
        <v>19.170000000000002</v>
      </c>
      <c r="S5" s="201">
        <v>11.79</v>
      </c>
      <c r="T5" s="201">
        <v>1.42</v>
      </c>
      <c r="U5" s="201">
        <v>60.71</v>
      </c>
      <c r="V5" s="201">
        <v>4.3099999999999996</v>
      </c>
      <c r="W5" s="201">
        <v>19.71</v>
      </c>
      <c r="X5" s="201">
        <v>62.99</v>
      </c>
      <c r="Y5" s="201">
        <v>0</v>
      </c>
      <c r="Z5">
        <v>0</v>
      </c>
      <c r="AA5" s="201">
        <v>14.07</v>
      </c>
      <c r="AB5" s="201">
        <v>0</v>
      </c>
      <c r="AC5" s="201">
        <v>0</v>
      </c>
      <c r="AD5" s="201">
        <v>0</v>
      </c>
      <c r="AE5" s="201">
        <v>45</v>
      </c>
      <c r="AF5" s="201">
        <v>0</v>
      </c>
      <c r="AG5" s="201">
        <v>0</v>
      </c>
      <c r="AH5" s="201">
        <v>0</v>
      </c>
      <c r="AI5" s="201">
        <v>102.21</v>
      </c>
      <c r="AJ5" s="201">
        <v>0</v>
      </c>
      <c r="AK5" s="201">
        <v>0</v>
      </c>
      <c r="AL5" s="201">
        <v>0</v>
      </c>
      <c r="AM5" s="201">
        <v>296.82</v>
      </c>
      <c r="AN5" s="201">
        <v>0</v>
      </c>
      <c r="AO5">
        <v>0</v>
      </c>
      <c r="AP5" s="201">
        <v>118.61</v>
      </c>
      <c r="AQ5" s="201">
        <v>38.32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495.2</v>
      </c>
      <c r="L6" s="201">
        <v>17.55</v>
      </c>
      <c r="M6" s="201">
        <v>64.010000000000005</v>
      </c>
      <c r="N6" s="201">
        <v>53.04</v>
      </c>
      <c r="O6" s="201">
        <v>74.13</v>
      </c>
      <c r="P6" s="201">
        <v>31.43</v>
      </c>
      <c r="Q6" s="201">
        <v>9.64</v>
      </c>
      <c r="R6" s="201">
        <v>19.170000000000002</v>
      </c>
      <c r="S6" s="201">
        <v>11.79</v>
      </c>
      <c r="T6" s="201">
        <v>1.42</v>
      </c>
      <c r="U6" s="201">
        <v>60.71</v>
      </c>
      <c r="V6" s="201">
        <v>4.3099999999999996</v>
      </c>
      <c r="W6" s="201">
        <v>19.71</v>
      </c>
      <c r="X6" s="201">
        <v>62.99</v>
      </c>
      <c r="Y6" s="201">
        <v>0</v>
      </c>
      <c r="Z6">
        <v>0</v>
      </c>
      <c r="AA6" s="201">
        <v>14.07</v>
      </c>
      <c r="AB6" s="201">
        <v>0</v>
      </c>
      <c r="AC6" s="201">
        <v>0</v>
      </c>
      <c r="AD6" s="201">
        <v>0</v>
      </c>
      <c r="AE6" s="201">
        <v>45</v>
      </c>
      <c r="AF6" s="201">
        <v>0</v>
      </c>
      <c r="AG6" s="201">
        <v>0</v>
      </c>
      <c r="AH6" s="201">
        <v>0</v>
      </c>
      <c r="AI6" s="201">
        <v>102.21</v>
      </c>
      <c r="AJ6" s="201">
        <v>0</v>
      </c>
      <c r="AK6" s="201">
        <v>0</v>
      </c>
      <c r="AL6" s="201">
        <v>0</v>
      </c>
      <c r="AM6" s="201">
        <v>296.82</v>
      </c>
      <c r="AN6" s="201">
        <v>0</v>
      </c>
      <c r="AO6">
        <v>0</v>
      </c>
      <c r="AP6" s="201">
        <v>118.61</v>
      </c>
      <c r="AQ6" s="201">
        <v>38.32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</v>
      </c>
      <c r="L7" s="201">
        <v>17.55</v>
      </c>
      <c r="M7" s="201">
        <v>64.010000000000005</v>
      </c>
      <c r="N7" s="201">
        <v>53.04</v>
      </c>
      <c r="O7" s="201">
        <v>74.13</v>
      </c>
      <c r="P7" s="201">
        <v>31.43</v>
      </c>
      <c r="Q7" s="201">
        <v>9.64</v>
      </c>
      <c r="R7" s="201">
        <v>19.170000000000002</v>
      </c>
      <c r="S7" s="201">
        <v>11.79</v>
      </c>
      <c r="T7" s="201">
        <v>1.42</v>
      </c>
      <c r="U7" s="201">
        <v>60.71</v>
      </c>
      <c r="V7" s="201">
        <v>4.3099999999999996</v>
      </c>
      <c r="W7" s="201">
        <v>19.71</v>
      </c>
      <c r="X7" s="201">
        <v>62.99</v>
      </c>
      <c r="Y7" s="201">
        <v>0</v>
      </c>
      <c r="Z7">
        <v>0</v>
      </c>
      <c r="AA7" s="201">
        <v>14.07</v>
      </c>
      <c r="AB7" s="201">
        <v>0</v>
      </c>
      <c r="AC7" s="201">
        <v>0</v>
      </c>
      <c r="AD7" s="201">
        <v>0</v>
      </c>
      <c r="AE7" s="201">
        <v>45</v>
      </c>
      <c r="AF7" s="201">
        <v>0</v>
      </c>
      <c r="AG7" s="201">
        <v>0</v>
      </c>
      <c r="AH7" s="201">
        <v>0</v>
      </c>
      <c r="AI7" s="201">
        <v>102.21</v>
      </c>
      <c r="AJ7" s="201">
        <v>0</v>
      </c>
      <c r="AK7" s="201">
        <v>0</v>
      </c>
      <c r="AL7" s="201">
        <v>0</v>
      </c>
      <c r="AM7" s="201">
        <v>296.82</v>
      </c>
      <c r="AN7" s="201">
        <v>0</v>
      </c>
      <c r="AO7">
        <v>0</v>
      </c>
      <c r="AP7" s="201">
        <v>118.61</v>
      </c>
      <c r="AQ7" s="201">
        <v>38.32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</v>
      </c>
      <c r="L8" s="201">
        <v>17.55</v>
      </c>
      <c r="M8" s="201">
        <v>64.010000000000005</v>
      </c>
      <c r="N8" s="201">
        <v>53.04</v>
      </c>
      <c r="O8" s="201">
        <v>74.13</v>
      </c>
      <c r="P8" s="201">
        <v>31.43</v>
      </c>
      <c r="Q8" s="201">
        <v>9.64</v>
      </c>
      <c r="R8" s="201">
        <v>19.170000000000002</v>
      </c>
      <c r="S8" s="201">
        <v>11.79</v>
      </c>
      <c r="T8" s="201">
        <v>1.42</v>
      </c>
      <c r="U8" s="201">
        <v>60.71</v>
      </c>
      <c r="V8" s="201">
        <v>4.3099999999999996</v>
      </c>
      <c r="W8" s="201">
        <v>19.71</v>
      </c>
      <c r="X8" s="201">
        <v>62.99</v>
      </c>
      <c r="Y8" s="201">
        <v>0</v>
      </c>
      <c r="Z8">
        <v>0</v>
      </c>
      <c r="AA8" s="201">
        <v>14.07</v>
      </c>
      <c r="AB8" s="201">
        <v>0</v>
      </c>
      <c r="AC8" s="201">
        <v>0</v>
      </c>
      <c r="AD8" s="201">
        <v>0</v>
      </c>
      <c r="AE8" s="201">
        <v>45</v>
      </c>
      <c r="AF8" s="201">
        <v>0</v>
      </c>
      <c r="AG8" s="201">
        <v>0</v>
      </c>
      <c r="AH8" s="201">
        <v>0</v>
      </c>
      <c r="AI8" s="201">
        <v>102.21</v>
      </c>
      <c r="AJ8" s="201">
        <v>0</v>
      </c>
      <c r="AK8" s="201">
        <v>0</v>
      </c>
      <c r="AL8" s="201">
        <v>0</v>
      </c>
      <c r="AM8" s="201">
        <v>296.82</v>
      </c>
      <c r="AN8" s="201">
        <v>0</v>
      </c>
      <c r="AO8">
        <v>0</v>
      </c>
      <c r="AP8" s="201">
        <v>118.61</v>
      </c>
      <c r="AQ8" s="201">
        <v>38.32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</v>
      </c>
      <c r="L9" s="201">
        <v>17.55</v>
      </c>
      <c r="M9" s="201">
        <v>64.010000000000005</v>
      </c>
      <c r="N9" s="201">
        <v>53.04</v>
      </c>
      <c r="O9" s="201">
        <v>74.13</v>
      </c>
      <c r="P9" s="201">
        <v>31.43</v>
      </c>
      <c r="Q9" s="201">
        <v>9.64</v>
      </c>
      <c r="R9" s="201">
        <v>19.170000000000002</v>
      </c>
      <c r="S9" s="201">
        <v>11.79</v>
      </c>
      <c r="T9" s="201">
        <v>1.42</v>
      </c>
      <c r="U9" s="201">
        <v>60.71</v>
      </c>
      <c r="V9" s="201">
        <v>4.3099999999999996</v>
      </c>
      <c r="W9" s="201">
        <v>19.71</v>
      </c>
      <c r="X9" s="201">
        <v>62.99</v>
      </c>
      <c r="Y9" s="201">
        <v>0</v>
      </c>
      <c r="Z9">
        <v>0</v>
      </c>
      <c r="AA9" s="201">
        <v>14.07</v>
      </c>
      <c r="AB9" s="201">
        <v>0</v>
      </c>
      <c r="AC9" s="201">
        <v>0</v>
      </c>
      <c r="AD9" s="201">
        <v>0</v>
      </c>
      <c r="AE9" s="201">
        <v>45</v>
      </c>
      <c r="AF9" s="201">
        <v>0</v>
      </c>
      <c r="AG9" s="201">
        <v>0</v>
      </c>
      <c r="AH9" s="201">
        <v>0</v>
      </c>
      <c r="AI9" s="201">
        <v>102.21</v>
      </c>
      <c r="AJ9" s="201">
        <v>0</v>
      </c>
      <c r="AK9" s="201">
        <v>0</v>
      </c>
      <c r="AL9" s="201">
        <v>0</v>
      </c>
      <c r="AM9" s="201">
        <v>296.82</v>
      </c>
      <c r="AN9" s="201">
        <v>0</v>
      </c>
      <c r="AO9">
        <v>0</v>
      </c>
      <c r="AP9" s="201">
        <v>118.61</v>
      </c>
      <c r="AQ9" s="201">
        <v>38.32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</v>
      </c>
      <c r="L10" s="201">
        <v>17.55</v>
      </c>
      <c r="M10" s="201">
        <v>64.010000000000005</v>
      </c>
      <c r="N10" s="201">
        <v>53.04</v>
      </c>
      <c r="O10" s="201">
        <v>74.13</v>
      </c>
      <c r="P10" s="201">
        <v>31.43</v>
      </c>
      <c r="Q10" s="201">
        <v>9.64</v>
      </c>
      <c r="R10" s="201">
        <v>19.170000000000002</v>
      </c>
      <c r="S10" s="201">
        <v>11.79</v>
      </c>
      <c r="T10" s="201">
        <v>1.42</v>
      </c>
      <c r="U10" s="201">
        <v>60.71</v>
      </c>
      <c r="V10" s="201">
        <v>4.3099999999999996</v>
      </c>
      <c r="W10" s="201">
        <v>19.71</v>
      </c>
      <c r="X10" s="201">
        <v>62.99</v>
      </c>
      <c r="Y10" s="201">
        <v>0</v>
      </c>
      <c r="Z10">
        <v>0</v>
      </c>
      <c r="AA10" s="201">
        <v>14.07</v>
      </c>
      <c r="AB10" s="201">
        <v>0</v>
      </c>
      <c r="AC10" s="201">
        <v>0</v>
      </c>
      <c r="AD10" s="201">
        <v>0</v>
      </c>
      <c r="AE10" s="201">
        <v>45</v>
      </c>
      <c r="AF10" s="201">
        <v>0</v>
      </c>
      <c r="AG10" s="201">
        <v>0</v>
      </c>
      <c r="AH10" s="201">
        <v>0</v>
      </c>
      <c r="AI10" s="201">
        <v>102.21</v>
      </c>
      <c r="AJ10" s="201">
        <v>0</v>
      </c>
      <c r="AK10" s="201">
        <v>0</v>
      </c>
      <c r="AL10" s="201">
        <v>0</v>
      </c>
      <c r="AM10" s="201">
        <v>296.82</v>
      </c>
      <c r="AN10" s="201">
        <v>0</v>
      </c>
      <c r="AO10">
        <v>0</v>
      </c>
      <c r="AP10" s="201">
        <v>118.61</v>
      </c>
      <c r="AQ10" s="201">
        <v>38.32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</v>
      </c>
      <c r="L11" s="201">
        <v>17.55</v>
      </c>
      <c r="M11" s="201">
        <v>64.010000000000005</v>
      </c>
      <c r="N11" s="201">
        <v>53.04</v>
      </c>
      <c r="O11" s="201">
        <v>74.13</v>
      </c>
      <c r="P11" s="201">
        <v>31.43</v>
      </c>
      <c r="Q11" s="201">
        <v>9.64</v>
      </c>
      <c r="R11" s="201">
        <v>19.170000000000002</v>
      </c>
      <c r="S11" s="201">
        <v>11.79</v>
      </c>
      <c r="T11" s="201">
        <v>1.42</v>
      </c>
      <c r="U11" s="201">
        <v>60.71</v>
      </c>
      <c r="V11" s="201">
        <v>4.3099999999999996</v>
      </c>
      <c r="W11" s="201">
        <v>19.71</v>
      </c>
      <c r="X11" s="201">
        <v>62.99</v>
      </c>
      <c r="Y11" s="201">
        <v>0</v>
      </c>
      <c r="Z11">
        <v>0</v>
      </c>
      <c r="AA11" s="201">
        <v>14.07</v>
      </c>
      <c r="AB11" s="201">
        <v>0</v>
      </c>
      <c r="AC11" s="201">
        <v>0</v>
      </c>
      <c r="AD11" s="201">
        <v>0</v>
      </c>
      <c r="AE11" s="201">
        <v>45</v>
      </c>
      <c r="AF11" s="201">
        <v>0</v>
      </c>
      <c r="AG11" s="201">
        <v>0</v>
      </c>
      <c r="AH11" s="201">
        <v>0</v>
      </c>
      <c r="AI11" s="201">
        <v>102.21</v>
      </c>
      <c r="AJ11" s="201">
        <v>0</v>
      </c>
      <c r="AK11" s="201">
        <v>0</v>
      </c>
      <c r="AL11" s="201">
        <v>0</v>
      </c>
      <c r="AM11" s="201">
        <v>200</v>
      </c>
      <c r="AN11" s="201">
        <v>0</v>
      </c>
      <c r="AO11">
        <v>0</v>
      </c>
      <c r="AP11" s="201">
        <v>118.61</v>
      </c>
      <c r="AQ11" s="201">
        <v>38.32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</v>
      </c>
      <c r="L12" s="201">
        <v>17.55</v>
      </c>
      <c r="M12" s="201">
        <v>64.010000000000005</v>
      </c>
      <c r="N12" s="201">
        <v>53.04</v>
      </c>
      <c r="O12" s="201">
        <v>74.13</v>
      </c>
      <c r="P12" s="201">
        <v>31.43</v>
      </c>
      <c r="Q12" s="201">
        <v>9.64</v>
      </c>
      <c r="R12" s="201">
        <v>19.170000000000002</v>
      </c>
      <c r="S12" s="201">
        <v>11.79</v>
      </c>
      <c r="T12" s="201">
        <v>1.42</v>
      </c>
      <c r="U12" s="201">
        <v>60.71</v>
      </c>
      <c r="V12" s="201">
        <v>4.3099999999999996</v>
      </c>
      <c r="W12" s="201">
        <v>19.71</v>
      </c>
      <c r="X12" s="201">
        <v>62.99</v>
      </c>
      <c r="Y12" s="201">
        <v>0</v>
      </c>
      <c r="Z12">
        <v>0</v>
      </c>
      <c r="AA12" s="201">
        <v>14.51</v>
      </c>
      <c r="AB12" s="201">
        <v>0</v>
      </c>
      <c r="AC12" s="201">
        <v>0</v>
      </c>
      <c r="AD12" s="201">
        <v>0</v>
      </c>
      <c r="AE12" s="201">
        <v>45</v>
      </c>
      <c r="AF12" s="201">
        <v>0</v>
      </c>
      <c r="AG12" s="201">
        <v>0</v>
      </c>
      <c r="AH12" s="201">
        <v>0</v>
      </c>
      <c r="AI12" s="201">
        <v>102.21</v>
      </c>
      <c r="AJ12" s="201">
        <v>0</v>
      </c>
      <c r="AK12" s="201">
        <v>0</v>
      </c>
      <c r="AL12" s="201">
        <v>0</v>
      </c>
      <c r="AM12" s="201">
        <v>200</v>
      </c>
      <c r="AN12" s="201">
        <v>0</v>
      </c>
      <c r="AO12">
        <v>0</v>
      </c>
      <c r="AP12" s="201">
        <v>118.61</v>
      </c>
      <c r="AQ12" s="201">
        <v>38.32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0.77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</v>
      </c>
      <c r="L13" s="201">
        <v>17.55</v>
      </c>
      <c r="M13" s="201">
        <v>64.010000000000005</v>
      </c>
      <c r="N13" s="201">
        <v>53.04</v>
      </c>
      <c r="O13" s="201">
        <v>74.13</v>
      </c>
      <c r="P13" s="201">
        <v>31.43</v>
      </c>
      <c r="Q13" s="201">
        <v>9.64</v>
      </c>
      <c r="R13" s="201">
        <v>19.170000000000002</v>
      </c>
      <c r="S13" s="201">
        <v>11.79</v>
      </c>
      <c r="T13" s="201">
        <v>1.42</v>
      </c>
      <c r="U13" s="201">
        <v>60.71</v>
      </c>
      <c r="V13" s="201">
        <v>4.3099999999999996</v>
      </c>
      <c r="W13" s="201">
        <v>19.71</v>
      </c>
      <c r="X13" s="201">
        <v>62.99</v>
      </c>
      <c r="Y13" s="201">
        <v>0</v>
      </c>
      <c r="Z13">
        <v>0</v>
      </c>
      <c r="AA13" s="201">
        <v>14.51</v>
      </c>
      <c r="AB13" s="201">
        <v>0</v>
      </c>
      <c r="AC13" s="201">
        <v>0</v>
      </c>
      <c r="AD13" s="201">
        <v>0</v>
      </c>
      <c r="AE13" s="201">
        <v>45</v>
      </c>
      <c r="AF13" s="201">
        <v>0</v>
      </c>
      <c r="AG13" s="201">
        <v>0</v>
      </c>
      <c r="AH13" s="201">
        <v>0</v>
      </c>
      <c r="AI13" s="201">
        <v>102.21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118.61</v>
      </c>
      <c r="AQ13" s="201">
        <v>38.32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0.77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</v>
      </c>
      <c r="L14" s="201">
        <v>17.55</v>
      </c>
      <c r="M14" s="201">
        <v>64.010000000000005</v>
      </c>
      <c r="N14" s="201">
        <v>53.04</v>
      </c>
      <c r="O14" s="201">
        <v>74.13</v>
      </c>
      <c r="P14" s="201">
        <v>31.43</v>
      </c>
      <c r="Q14" s="201">
        <v>9.64</v>
      </c>
      <c r="R14" s="201">
        <v>19.170000000000002</v>
      </c>
      <c r="S14" s="201">
        <v>11.79</v>
      </c>
      <c r="T14" s="201">
        <v>1.42</v>
      </c>
      <c r="U14" s="201">
        <v>60.71</v>
      </c>
      <c r="V14" s="201">
        <v>4.3099999999999996</v>
      </c>
      <c r="W14" s="201">
        <v>19.71</v>
      </c>
      <c r="X14" s="201">
        <v>62.99</v>
      </c>
      <c r="Y14" s="201">
        <v>0</v>
      </c>
      <c r="Z14">
        <v>0</v>
      </c>
      <c r="AA14" s="201">
        <v>14.51</v>
      </c>
      <c r="AB14" s="201">
        <v>0</v>
      </c>
      <c r="AC14" s="201">
        <v>0</v>
      </c>
      <c r="AD14" s="201">
        <v>0</v>
      </c>
      <c r="AE14" s="201">
        <v>45</v>
      </c>
      <c r="AF14" s="201">
        <v>0</v>
      </c>
      <c r="AG14" s="201">
        <v>0</v>
      </c>
      <c r="AH14" s="201">
        <v>0</v>
      </c>
      <c r="AI14" s="201">
        <v>102.21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118.61</v>
      </c>
      <c r="AQ14" s="201">
        <v>38.32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0.77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435.19</v>
      </c>
      <c r="L15" s="201">
        <v>17.55</v>
      </c>
      <c r="M15" s="201">
        <v>64.010000000000005</v>
      </c>
      <c r="N15" s="201">
        <v>53.04</v>
      </c>
      <c r="O15" s="201">
        <v>74.13</v>
      </c>
      <c r="P15" s="201">
        <v>31.43</v>
      </c>
      <c r="Q15" s="201">
        <v>9.64</v>
      </c>
      <c r="R15" s="201">
        <v>19.170000000000002</v>
      </c>
      <c r="S15" s="201">
        <v>11.79</v>
      </c>
      <c r="T15" s="201">
        <v>1.42</v>
      </c>
      <c r="U15" s="201">
        <v>60.71</v>
      </c>
      <c r="V15" s="201">
        <v>4.3099999999999996</v>
      </c>
      <c r="W15" s="201">
        <v>19.71</v>
      </c>
      <c r="X15" s="201">
        <v>62.99</v>
      </c>
      <c r="Y15" s="201">
        <v>0</v>
      </c>
      <c r="Z15">
        <v>0</v>
      </c>
      <c r="AA15" s="201">
        <v>14.51</v>
      </c>
      <c r="AB15" s="201">
        <v>0</v>
      </c>
      <c r="AC15" s="201">
        <v>0</v>
      </c>
      <c r="AD15" s="201">
        <v>0</v>
      </c>
      <c r="AE15" s="201">
        <v>45</v>
      </c>
      <c r="AF15" s="201">
        <v>0</v>
      </c>
      <c r="AG15" s="201">
        <v>0</v>
      </c>
      <c r="AH15" s="201">
        <v>0</v>
      </c>
      <c r="AI15" s="201">
        <v>102.21</v>
      </c>
      <c r="AJ15" s="201">
        <v>0</v>
      </c>
      <c r="AK15" s="201">
        <v>0</v>
      </c>
      <c r="AL15" s="201">
        <v>0</v>
      </c>
      <c r="AM15" s="201">
        <v>136</v>
      </c>
      <c r="AN15" s="201">
        <v>0</v>
      </c>
      <c r="AO15">
        <v>0</v>
      </c>
      <c r="AP15" s="201">
        <v>118.61</v>
      </c>
      <c r="AQ15" s="201">
        <v>38.32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0.77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435.19</v>
      </c>
      <c r="L16" s="201">
        <v>17.55</v>
      </c>
      <c r="M16" s="201">
        <v>64.010000000000005</v>
      </c>
      <c r="N16" s="201">
        <v>53.04</v>
      </c>
      <c r="O16" s="201">
        <v>74.13</v>
      </c>
      <c r="P16" s="201">
        <v>31.43</v>
      </c>
      <c r="Q16" s="201">
        <v>9.64</v>
      </c>
      <c r="R16" s="201">
        <v>19.170000000000002</v>
      </c>
      <c r="S16" s="201">
        <v>11.79</v>
      </c>
      <c r="T16" s="201">
        <v>1.42</v>
      </c>
      <c r="U16" s="201">
        <v>60.71</v>
      </c>
      <c r="V16" s="201">
        <v>4.3099999999999996</v>
      </c>
      <c r="W16" s="201">
        <v>19.71</v>
      </c>
      <c r="X16" s="201">
        <v>62.99</v>
      </c>
      <c r="Y16" s="201">
        <v>0</v>
      </c>
      <c r="Z16">
        <v>0</v>
      </c>
      <c r="AA16" s="201">
        <v>14.51</v>
      </c>
      <c r="AB16" s="201">
        <v>0</v>
      </c>
      <c r="AC16" s="201">
        <v>0</v>
      </c>
      <c r="AD16" s="201">
        <v>0</v>
      </c>
      <c r="AE16" s="201">
        <v>45</v>
      </c>
      <c r="AF16" s="201">
        <v>0</v>
      </c>
      <c r="AG16" s="201">
        <v>0</v>
      </c>
      <c r="AH16" s="201">
        <v>0</v>
      </c>
      <c r="AI16" s="201">
        <v>102.21</v>
      </c>
      <c r="AJ16" s="201">
        <v>0</v>
      </c>
      <c r="AK16" s="201">
        <v>0</v>
      </c>
      <c r="AL16" s="201">
        <v>0</v>
      </c>
      <c r="AM16" s="201">
        <v>136</v>
      </c>
      <c r="AN16" s="201">
        <v>0</v>
      </c>
      <c r="AO16">
        <v>0</v>
      </c>
      <c r="AP16" s="201">
        <v>118.61</v>
      </c>
      <c r="AQ16" s="201">
        <v>38.32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0.77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386.84</v>
      </c>
      <c r="L17" s="201">
        <v>17.55</v>
      </c>
      <c r="M17" s="201">
        <v>64.010000000000005</v>
      </c>
      <c r="N17" s="201">
        <v>53.04</v>
      </c>
      <c r="O17" s="201">
        <v>74.13</v>
      </c>
      <c r="P17" s="201">
        <v>31.43</v>
      </c>
      <c r="Q17" s="201">
        <v>9.64</v>
      </c>
      <c r="R17" s="201">
        <v>19.170000000000002</v>
      </c>
      <c r="S17" s="201">
        <v>11.79</v>
      </c>
      <c r="T17" s="201">
        <v>1.42</v>
      </c>
      <c r="U17" s="201">
        <v>60.71</v>
      </c>
      <c r="V17" s="201">
        <v>4.3099999999999996</v>
      </c>
      <c r="W17" s="201">
        <v>19.71</v>
      </c>
      <c r="X17" s="201">
        <v>62.99</v>
      </c>
      <c r="Y17" s="201">
        <v>0</v>
      </c>
      <c r="Z17">
        <v>0</v>
      </c>
      <c r="AA17" s="201">
        <v>14.51</v>
      </c>
      <c r="AB17" s="201">
        <v>0</v>
      </c>
      <c r="AC17" s="201">
        <v>0</v>
      </c>
      <c r="AD17" s="201">
        <v>0</v>
      </c>
      <c r="AE17" s="201">
        <v>45</v>
      </c>
      <c r="AF17" s="201">
        <v>0</v>
      </c>
      <c r="AG17" s="201">
        <v>0</v>
      </c>
      <c r="AH17" s="201">
        <v>0</v>
      </c>
      <c r="AI17" s="201">
        <v>134.21</v>
      </c>
      <c r="AJ17" s="201">
        <v>0</v>
      </c>
      <c r="AK17" s="201">
        <v>0</v>
      </c>
      <c r="AL17" s="201">
        <v>0</v>
      </c>
      <c r="AM17" s="201">
        <v>136</v>
      </c>
      <c r="AN17" s="201">
        <v>0</v>
      </c>
      <c r="AO17">
        <v>0</v>
      </c>
      <c r="AP17" s="201">
        <v>118.61</v>
      </c>
      <c r="AQ17" s="201">
        <v>38.32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0.77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338.48</v>
      </c>
      <c r="L18" s="201">
        <v>17.55</v>
      </c>
      <c r="M18" s="201">
        <v>64.010000000000005</v>
      </c>
      <c r="N18" s="201">
        <v>53.04</v>
      </c>
      <c r="O18" s="201">
        <v>74.13</v>
      </c>
      <c r="P18" s="201">
        <v>31.43</v>
      </c>
      <c r="Q18" s="201">
        <v>9.64</v>
      </c>
      <c r="R18" s="201">
        <v>19.170000000000002</v>
      </c>
      <c r="S18" s="201">
        <v>11.79</v>
      </c>
      <c r="T18" s="201">
        <v>1.42</v>
      </c>
      <c r="U18" s="201">
        <v>60.71</v>
      </c>
      <c r="V18" s="201">
        <v>4.3099999999999996</v>
      </c>
      <c r="W18" s="201">
        <v>19.71</v>
      </c>
      <c r="X18" s="201">
        <v>62.99</v>
      </c>
      <c r="Y18" s="201">
        <v>0</v>
      </c>
      <c r="Z18">
        <v>0</v>
      </c>
      <c r="AA18" s="201">
        <v>14.51</v>
      </c>
      <c r="AB18" s="201">
        <v>0</v>
      </c>
      <c r="AC18" s="201">
        <v>0</v>
      </c>
      <c r="AD18" s="201">
        <v>0</v>
      </c>
      <c r="AE18" s="201">
        <v>45</v>
      </c>
      <c r="AF18" s="201">
        <v>0</v>
      </c>
      <c r="AG18" s="201">
        <v>0</v>
      </c>
      <c r="AH18" s="201">
        <v>0</v>
      </c>
      <c r="AI18" s="201">
        <v>134.21</v>
      </c>
      <c r="AJ18" s="201">
        <v>0</v>
      </c>
      <c r="AK18" s="201">
        <v>0</v>
      </c>
      <c r="AL18" s="201">
        <v>0</v>
      </c>
      <c r="AM18" s="201">
        <v>136</v>
      </c>
      <c r="AN18" s="201">
        <v>0</v>
      </c>
      <c r="AO18">
        <v>0</v>
      </c>
      <c r="AP18" s="201">
        <v>118.61</v>
      </c>
      <c r="AQ18" s="201">
        <v>38.32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0.77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272.72000000000003</v>
      </c>
      <c r="L19" s="201">
        <v>17.55</v>
      </c>
      <c r="M19" s="201">
        <v>64.010000000000005</v>
      </c>
      <c r="N19" s="201">
        <v>53.04</v>
      </c>
      <c r="O19" s="201">
        <v>74.13</v>
      </c>
      <c r="P19" s="201">
        <v>31.43</v>
      </c>
      <c r="Q19" s="201">
        <v>9.64</v>
      </c>
      <c r="R19" s="201">
        <v>19.170000000000002</v>
      </c>
      <c r="S19" s="201">
        <v>11.79</v>
      </c>
      <c r="T19" s="201">
        <v>1.42</v>
      </c>
      <c r="U19" s="201">
        <v>60.71</v>
      </c>
      <c r="V19" s="201">
        <v>4.3099999999999996</v>
      </c>
      <c r="W19" s="201">
        <v>19.71</v>
      </c>
      <c r="X19" s="201">
        <v>62.99</v>
      </c>
      <c r="Y19" s="201">
        <v>0</v>
      </c>
      <c r="Z19">
        <v>0</v>
      </c>
      <c r="AA19" s="201">
        <v>14.51</v>
      </c>
      <c r="AB19" s="201">
        <v>0</v>
      </c>
      <c r="AC19" s="201">
        <v>0</v>
      </c>
      <c r="AD19" s="201">
        <v>0</v>
      </c>
      <c r="AE19" s="201">
        <v>45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136</v>
      </c>
      <c r="AN19" s="201">
        <v>0</v>
      </c>
      <c r="AO19">
        <v>0</v>
      </c>
      <c r="AP19" s="201">
        <v>118.61</v>
      </c>
      <c r="AQ19" s="201">
        <v>38.32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0.77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272.72000000000003</v>
      </c>
      <c r="L20" s="201">
        <v>17.55</v>
      </c>
      <c r="M20" s="201">
        <v>64.010000000000005</v>
      </c>
      <c r="N20" s="201">
        <v>53.04</v>
      </c>
      <c r="O20" s="201">
        <v>74.13</v>
      </c>
      <c r="P20" s="201">
        <v>31.43</v>
      </c>
      <c r="Q20" s="201">
        <v>9.64</v>
      </c>
      <c r="R20" s="201">
        <v>19.170000000000002</v>
      </c>
      <c r="S20" s="201">
        <v>11.79</v>
      </c>
      <c r="T20" s="201">
        <v>1.42</v>
      </c>
      <c r="U20" s="201">
        <v>60.71</v>
      </c>
      <c r="V20" s="201">
        <v>4.3099999999999996</v>
      </c>
      <c r="W20" s="201">
        <v>19.71</v>
      </c>
      <c r="X20" s="201">
        <v>62.99</v>
      </c>
      <c r="Y20" s="201">
        <v>0</v>
      </c>
      <c r="Z20">
        <v>0</v>
      </c>
      <c r="AA20" s="201">
        <v>14.51</v>
      </c>
      <c r="AB20" s="201">
        <v>0</v>
      </c>
      <c r="AC20" s="201">
        <v>0</v>
      </c>
      <c r="AD20" s="201">
        <v>0</v>
      </c>
      <c r="AE20" s="201">
        <v>45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136</v>
      </c>
      <c r="AN20" s="201">
        <v>0</v>
      </c>
      <c r="AO20">
        <v>0</v>
      </c>
      <c r="AP20" s="201">
        <v>118.61</v>
      </c>
      <c r="AQ20" s="201">
        <v>38.32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0.77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272.72000000000003</v>
      </c>
      <c r="L21" s="201">
        <v>17.55</v>
      </c>
      <c r="M21" s="201">
        <v>64.010000000000005</v>
      </c>
      <c r="N21" s="201">
        <v>53.04</v>
      </c>
      <c r="O21" s="201">
        <v>74.13</v>
      </c>
      <c r="P21" s="201">
        <v>31.43</v>
      </c>
      <c r="Q21" s="201">
        <v>9.64</v>
      </c>
      <c r="R21" s="201">
        <v>19.170000000000002</v>
      </c>
      <c r="S21" s="201">
        <v>11.79</v>
      </c>
      <c r="T21" s="201">
        <v>1.42</v>
      </c>
      <c r="U21" s="201">
        <v>60.71</v>
      </c>
      <c r="V21" s="201">
        <v>4.3099999999999996</v>
      </c>
      <c r="W21" s="201">
        <v>19.71</v>
      </c>
      <c r="X21" s="201">
        <v>62.99</v>
      </c>
      <c r="Y21" s="201">
        <v>0</v>
      </c>
      <c r="Z21">
        <v>0</v>
      </c>
      <c r="AA21" s="201">
        <v>14.51</v>
      </c>
      <c r="AB21" s="201">
        <v>0</v>
      </c>
      <c r="AC21" s="201">
        <v>0</v>
      </c>
      <c r="AD21" s="201">
        <v>0</v>
      </c>
      <c r="AE21" s="201">
        <v>45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136</v>
      </c>
      <c r="AN21" s="201">
        <v>0</v>
      </c>
      <c r="AO21">
        <v>0</v>
      </c>
      <c r="AP21" s="201">
        <v>118.61</v>
      </c>
      <c r="AQ21" s="201">
        <v>38.32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0.77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272.72000000000003</v>
      </c>
      <c r="L22" s="201">
        <v>17.55</v>
      </c>
      <c r="M22" s="201">
        <v>64.010000000000005</v>
      </c>
      <c r="N22" s="201">
        <v>53.04</v>
      </c>
      <c r="O22" s="201">
        <v>74.13</v>
      </c>
      <c r="P22" s="201">
        <v>31.43</v>
      </c>
      <c r="Q22" s="201">
        <v>9.64</v>
      </c>
      <c r="R22" s="201">
        <v>19.170000000000002</v>
      </c>
      <c r="S22" s="201">
        <v>11.79</v>
      </c>
      <c r="T22" s="201">
        <v>1.42</v>
      </c>
      <c r="U22" s="201">
        <v>60.71</v>
      </c>
      <c r="V22" s="201">
        <v>4.3099999999999996</v>
      </c>
      <c r="W22" s="201">
        <v>19.71</v>
      </c>
      <c r="X22" s="201">
        <v>62.99</v>
      </c>
      <c r="Y22" s="201">
        <v>0</v>
      </c>
      <c r="Z22">
        <v>0</v>
      </c>
      <c r="AA22" s="201">
        <v>14.51</v>
      </c>
      <c r="AB22" s="201">
        <v>0</v>
      </c>
      <c r="AC22" s="201">
        <v>0</v>
      </c>
      <c r="AD22" s="201">
        <v>0</v>
      </c>
      <c r="AE22" s="201">
        <v>45</v>
      </c>
      <c r="AF22" s="201">
        <v>0</v>
      </c>
      <c r="AG22" s="201">
        <v>0</v>
      </c>
      <c r="AH22" s="201">
        <v>0</v>
      </c>
      <c r="AI22" s="201">
        <v>134.21</v>
      </c>
      <c r="AJ22" s="201">
        <v>0</v>
      </c>
      <c r="AK22" s="201">
        <v>0</v>
      </c>
      <c r="AL22" s="201">
        <v>0</v>
      </c>
      <c r="AM22" s="201">
        <v>136</v>
      </c>
      <c r="AN22" s="201">
        <v>0</v>
      </c>
      <c r="AO22">
        <v>0</v>
      </c>
      <c r="AP22" s="201">
        <v>118.61</v>
      </c>
      <c r="AQ22" s="201">
        <v>38.32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0.77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264.18</v>
      </c>
      <c r="L23" s="201">
        <v>10.64</v>
      </c>
      <c r="M23" s="201">
        <v>64.010000000000005</v>
      </c>
      <c r="N23" s="201">
        <v>53.04</v>
      </c>
      <c r="O23" s="201">
        <v>74.13</v>
      </c>
      <c r="P23" s="201">
        <v>31.43</v>
      </c>
      <c r="Q23" s="201">
        <v>5.8</v>
      </c>
      <c r="R23" s="201">
        <v>19.170000000000002</v>
      </c>
      <c r="S23" s="201">
        <v>6.77</v>
      </c>
      <c r="T23" s="201">
        <v>1.42</v>
      </c>
      <c r="U23" s="201">
        <v>60.71</v>
      </c>
      <c r="V23" s="201">
        <v>4.3099999999999996</v>
      </c>
      <c r="W23" s="201">
        <v>19.71</v>
      </c>
      <c r="X23" s="201">
        <v>62.99</v>
      </c>
      <c r="Y23" s="201">
        <v>0</v>
      </c>
      <c r="Z23">
        <v>0</v>
      </c>
      <c r="AA23" s="201">
        <v>14.51</v>
      </c>
      <c r="AB23" s="201">
        <v>0</v>
      </c>
      <c r="AC23" s="201">
        <v>0</v>
      </c>
      <c r="AD23" s="201">
        <v>0</v>
      </c>
      <c r="AE23" s="201">
        <v>45</v>
      </c>
      <c r="AF23" s="201">
        <v>0</v>
      </c>
      <c r="AG23" s="201">
        <v>0</v>
      </c>
      <c r="AH23" s="201">
        <v>0</v>
      </c>
      <c r="AI23" s="201">
        <v>134.21</v>
      </c>
      <c r="AJ23" s="201">
        <v>0</v>
      </c>
      <c r="AK23" s="201">
        <v>0</v>
      </c>
      <c r="AL23" s="201">
        <v>0</v>
      </c>
      <c r="AM23" s="201">
        <v>136</v>
      </c>
      <c r="AN23" s="201">
        <v>0</v>
      </c>
      <c r="AO23">
        <v>0</v>
      </c>
      <c r="AP23" s="201">
        <v>118.61</v>
      </c>
      <c r="AQ23" s="201">
        <v>38.32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</v>
      </c>
      <c r="BA23" s="201">
        <v>0.77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272.72000000000003</v>
      </c>
      <c r="L24" s="201">
        <v>10.64</v>
      </c>
      <c r="M24" s="201">
        <v>64.010000000000005</v>
      </c>
      <c r="N24" s="201">
        <v>53.04</v>
      </c>
      <c r="O24" s="201">
        <v>74.13</v>
      </c>
      <c r="P24" s="201">
        <v>31.43</v>
      </c>
      <c r="Q24" s="201">
        <v>5.8</v>
      </c>
      <c r="R24" s="201">
        <v>19.170000000000002</v>
      </c>
      <c r="S24" s="201">
        <v>6.77</v>
      </c>
      <c r="T24" s="201">
        <v>1.42</v>
      </c>
      <c r="U24" s="201">
        <v>60.71</v>
      </c>
      <c r="V24" s="201">
        <v>4.3099999999999996</v>
      </c>
      <c r="W24" s="201">
        <v>19.71</v>
      </c>
      <c r="X24" s="201">
        <v>62.99</v>
      </c>
      <c r="Y24" s="201">
        <v>0</v>
      </c>
      <c r="Z24">
        <v>0</v>
      </c>
      <c r="AA24" s="201">
        <v>14.51</v>
      </c>
      <c r="AB24" s="201">
        <v>0</v>
      </c>
      <c r="AC24" s="201">
        <v>0</v>
      </c>
      <c r="AD24" s="201">
        <v>0</v>
      </c>
      <c r="AE24" s="201">
        <v>45</v>
      </c>
      <c r="AF24" s="201">
        <v>0</v>
      </c>
      <c r="AG24" s="201">
        <v>0</v>
      </c>
      <c r="AH24" s="201">
        <v>0</v>
      </c>
      <c r="AI24" s="201">
        <v>134.21</v>
      </c>
      <c r="AJ24" s="201">
        <v>0</v>
      </c>
      <c r="AK24" s="201">
        <v>0</v>
      </c>
      <c r="AL24" s="201">
        <v>0</v>
      </c>
      <c r="AM24" s="201">
        <v>136</v>
      </c>
      <c r="AN24" s="201">
        <v>0</v>
      </c>
      <c r="AO24">
        <v>0</v>
      </c>
      <c r="AP24" s="201">
        <v>118.61</v>
      </c>
      <c r="AQ24" s="201">
        <v>38.32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0</v>
      </c>
      <c r="BA24" s="201">
        <v>0.77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272.72000000000003</v>
      </c>
      <c r="L25" s="201">
        <v>10.64</v>
      </c>
      <c r="M25" s="201">
        <v>64.010000000000005</v>
      </c>
      <c r="N25" s="201">
        <v>53.04</v>
      </c>
      <c r="O25" s="201">
        <v>74.13</v>
      </c>
      <c r="P25" s="201">
        <v>31.43</v>
      </c>
      <c r="Q25" s="201">
        <v>5.8</v>
      </c>
      <c r="R25" s="201">
        <v>10.64</v>
      </c>
      <c r="S25" s="201">
        <v>6.77</v>
      </c>
      <c r="T25" s="201">
        <v>0.78</v>
      </c>
      <c r="U25" s="201">
        <v>60.71</v>
      </c>
      <c r="V25" s="201">
        <v>4.3099999999999996</v>
      </c>
      <c r="W25" s="201">
        <v>19.71</v>
      </c>
      <c r="X25" s="201">
        <v>62.99</v>
      </c>
      <c r="Y25" s="201">
        <v>0</v>
      </c>
      <c r="Z25">
        <v>0</v>
      </c>
      <c r="AA25" s="201">
        <v>14.51</v>
      </c>
      <c r="AB25" s="201">
        <v>0</v>
      </c>
      <c r="AC25" s="201">
        <v>0</v>
      </c>
      <c r="AD25" s="201">
        <v>0</v>
      </c>
      <c r="AE25" s="201">
        <v>45</v>
      </c>
      <c r="AF25" s="201">
        <v>0</v>
      </c>
      <c r="AG25" s="201">
        <v>0</v>
      </c>
      <c r="AH25" s="201">
        <v>0</v>
      </c>
      <c r="AI25" s="201">
        <v>102.21</v>
      </c>
      <c r="AJ25" s="201">
        <v>0</v>
      </c>
      <c r="AK25" s="201">
        <v>0</v>
      </c>
      <c r="AL25" s="201">
        <v>0</v>
      </c>
      <c r="AM25" s="201">
        <v>136</v>
      </c>
      <c r="AN25" s="201">
        <v>0</v>
      </c>
      <c r="AO25">
        <v>0</v>
      </c>
      <c r="AP25" s="201">
        <v>118.61</v>
      </c>
      <c r="AQ25" s="201">
        <v>14.51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0</v>
      </c>
      <c r="BA25" s="201">
        <v>0.77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272.72000000000003</v>
      </c>
      <c r="L26" s="201">
        <v>10.64</v>
      </c>
      <c r="M26" s="201">
        <v>64.010000000000005</v>
      </c>
      <c r="N26" s="201">
        <v>53.04</v>
      </c>
      <c r="O26" s="201">
        <v>74.13</v>
      </c>
      <c r="P26" s="201">
        <v>31.43</v>
      </c>
      <c r="Q26" s="201">
        <v>5.8</v>
      </c>
      <c r="R26" s="201">
        <v>10.64</v>
      </c>
      <c r="S26" s="201">
        <v>6.77</v>
      </c>
      <c r="T26" s="201">
        <v>0.78</v>
      </c>
      <c r="U26" s="201">
        <v>60.71</v>
      </c>
      <c r="V26" s="201">
        <v>4.3099999999999996</v>
      </c>
      <c r="W26" s="201">
        <v>19.71</v>
      </c>
      <c r="X26" s="201">
        <v>62.99</v>
      </c>
      <c r="Y26" s="201">
        <v>0</v>
      </c>
      <c r="Z26">
        <v>0</v>
      </c>
      <c r="AA26" s="201">
        <v>14.51</v>
      </c>
      <c r="AB26" s="201">
        <v>0</v>
      </c>
      <c r="AC26" s="201">
        <v>0</v>
      </c>
      <c r="AD26" s="201">
        <v>0</v>
      </c>
      <c r="AE26" s="201">
        <v>45</v>
      </c>
      <c r="AF26" s="201">
        <v>0</v>
      </c>
      <c r="AG26" s="201">
        <v>0</v>
      </c>
      <c r="AH26" s="201">
        <v>0</v>
      </c>
      <c r="AI26" s="201">
        <v>102.21</v>
      </c>
      <c r="AJ26" s="201">
        <v>0</v>
      </c>
      <c r="AK26" s="201">
        <v>0</v>
      </c>
      <c r="AL26" s="201">
        <v>0</v>
      </c>
      <c r="AM26" s="201">
        <v>136</v>
      </c>
      <c r="AN26" s="201">
        <v>0</v>
      </c>
      <c r="AO26">
        <v>0</v>
      </c>
      <c r="AP26" s="201">
        <v>118.61</v>
      </c>
      <c r="AQ26" s="201">
        <v>14.51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0</v>
      </c>
      <c r="BA26" s="201">
        <v>0.77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283.22000000000003</v>
      </c>
      <c r="L27" s="201">
        <v>10.64</v>
      </c>
      <c r="M27" s="201">
        <v>64.010000000000005</v>
      </c>
      <c r="N27" s="201">
        <v>53.04</v>
      </c>
      <c r="O27" s="201">
        <v>74.13</v>
      </c>
      <c r="P27" s="201">
        <v>31.43</v>
      </c>
      <c r="Q27" s="201">
        <v>5.8</v>
      </c>
      <c r="R27" s="201">
        <v>10.64</v>
      </c>
      <c r="S27" s="201">
        <v>6.77</v>
      </c>
      <c r="T27" s="201">
        <v>0.78</v>
      </c>
      <c r="U27" s="201">
        <v>60.71</v>
      </c>
      <c r="V27" s="201">
        <v>4.3099999999999996</v>
      </c>
      <c r="W27" s="201">
        <v>19.71</v>
      </c>
      <c r="X27" s="201">
        <v>62.99</v>
      </c>
      <c r="Y27" s="201">
        <v>0</v>
      </c>
      <c r="Z27">
        <v>0</v>
      </c>
      <c r="AA27" s="201">
        <v>14.51</v>
      </c>
      <c r="AB27" s="201">
        <v>0</v>
      </c>
      <c r="AC27" s="201">
        <v>0</v>
      </c>
      <c r="AD27" s="201">
        <v>0</v>
      </c>
      <c r="AE27" s="201">
        <v>45</v>
      </c>
      <c r="AF27" s="201">
        <v>0</v>
      </c>
      <c r="AG27" s="201">
        <v>0</v>
      </c>
      <c r="AH27" s="201">
        <v>0</v>
      </c>
      <c r="AI27" s="201">
        <v>102.21</v>
      </c>
      <c r="AJ27" s="201">
        <v>0</v>
      </c>
      <c r="AK27" s="201">
        <v>0</v>
      </c>
      <c r="AL27" s="201">
        <v>0</v>
      </c>
      <c r="AM27" s="201">
        <v>136</v>
      </c>
      <c r="AN27" s="201">
        <v>0</v>
      </c>
      <c r="AO27">
        <v>0</v>
      </c>
      <c r="AP27" s="201">
        <v>118.61</v>
      </c>
      <c r="AQ27" s="201">
        <v>14.51</v>
      </c>
      <c r="AR27" s="201">
        <v>3.97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0</v>
      </c>
      <c r="BA27" s="201">
        <v>0.77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271.42</v>
      </c>
      <c r="L28" s="201">
        <v>10.64</v>
      </c>
      <c r="M28" s="201">
        <v>64.010000000000005</v>
      </c>
      <c r="N28" s="201">
        <v>53.04</v>
      </c>
      <c r="O28" s="201">
        <v>74.13</v>
      </c>
      <c r="P28" s="201">
        <v>31.43</v>
      </c>
      <c r="Q28" s="201">
        <v>5.8</v>
      </c>
      <c r="R28" s="201">
        <v>10.64</v>
      </c>
      <c r="S28" s="201">
        <v>6.77</v>
      </c>
      <c r="T28" s="201">
        <v>0.78</v>
      </c>
      <c r="U28" s="201">
        <v>60.71</v>
      </c>
      <c r="V28" s="201">
        <v>4.3099999999999996</v>
      </c>
      <c r="W28" s="201">
        <v>19.71</v>
      </c>
      <c r="X28" s="201">
        <v>62.99</v>
      </c>
      <c r="Y28" s="201">
        <v>0</v>
      </c>
      <c r="Z28">
        <v>0</v>
      </c>
      <c r="AA28" s="201">
        <v>14.51</v>
      </c>
      <c r="AB28" s="201">
        <v>0</v>
      </c>
      <c r="AC28" s="201">
        <v>0</v>
      </c>
      <c r="AD28" s="201">
        <v>0</v>
      </c>
      <c r="AE28" s="201">
        <v>45</v>
      </c>
      <c r="AF28" s="201">
        <v>0</v>
      </c>
      <c r="AG28" s="201">
        <v>0</v>
      </c>
      <c r="AH28" s="201">
        <v>0</v>
      </c>
      <c r="AI28" s="201">
        <v>102.21</v>
      </c>
      <c r="AJ28" s="201">
        <v>0</v>
      </c>
      <c r="AK28" s="201">
        <v>0</v>
      </c>
      <c r="AL28" s="201">
        <v>0</v>
      </c>
      <c r="AM28" s="201">
        <v>136</v>
      </c>
      <c r="AN28" s="201">
        <v>0</v>
      </c>
      <c r="AO28">
        <v>0</v>
      </c>
      <c r="AP28" s="201">
        <v>118.61</v>
      </c>
      <c r="AQ28" s="201">
        <v>14.51</v>
      </c>
      <c r="AR28" s="201">
        <v>9.4600000000000009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0</v>
      </c>
      <c r="BA28" s="201">
        <v>0.77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272.72000000000003</v>
      </c>
      <c r="L29" s="201">
        <v>10.64</v>
      </c>
      <c r="M29" s="201">
        <v>64.010000000000005</v>
      </c>
      <c r="N29" s="201">
        <v>53.04</v>
      </c>
      <c r="O29" s="201">
        <v>74.13</v>
      </c>
      <c r="P29" s="201">
        <v>31.43</v>
      </c>
      <c r="Q29" s="201">
        <v>5.8</v>
      </c>
      <c r="R29" s="201">
        <v>10.64</v>
      </c>
      <c r="S29" s="201">
        <v>6.77</v>
      </c>
      <c r="T29" s="201">
        <v>0.78</v>
      </c>
      <c r="U29" s="201">
        <v>60.71</v>
      </c>
      <c r="V29" s="201">
        <v>4.12</v>
      </c>
      <c r="W29" s="201">
        <v>19.71</v>
      </c>
      <c r="X29" s="201">
        <v>62.99</v>
      </c>
      <c r="Y29" s="201">
        <v>0</v>
      </c>
      <c r="Z29">
        <v>0</v>
      </c>
      <c r="AA29" s="201">
        <v>14.51</v>
      </c>
      <c r="AB29" s="201">
        <v>0</v>
      </c>
      <c r="AC29" s="201">
        <v>0</v>
      </c>
      <c r="AD29" s="201">
        <v>0</v>
      </c>
      <c r="AE29" s="201">
        <v>45</v>
      </c>
      <c r="AF29" s="201">
        <v>0</v>
      </c>
      <c r="AG29" s="201">
        <v>0</v>
      </c>
      <c r="AH29" s="201">
        <v>0</v>
      </c>
      <c r="AI29" s="201">
        <v>112.21</v>
      </c>
      <c r="AJ29" s="201">
        <v>0</v>
      </c>
      <c r="AK29" s="201">
        <v>0</v>
      </c>
      <c r="AL29" s="201">
        <v>0</v>
      </c>
      <c r="AM29" s="201">
        <v>136</v>
      </c>
      <c r="AN29" s="201">
        <v>0</v>
      </c>
      <c r="AO29">
        <v>0</v>
      </c>
      <c r="AP29" s="201">
        <v>58.03</v>
      </c>
      <c r="AQ29" s="201">
        <v>14.51</v>
      </c>
      <c r="AR29" s="201">
        <v>18.78</v>
      </c>
      <c r="AS29" s="201">
        <v>3.87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0</v>
      </c>
      <c r="BA29" s="201">
        <v>0.77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274.87</v>
      </c>
      <c r="L30" s="201">
        <v>10.64</v>
      </c>
      <c r="M30" s="201">
        <v>64.010000000000005</v>
      </c>
      <c r="N30" s="201">
        <v>53.04</v>
      </c>
      <c r="O30" s="201">
        <v>74.13</v>
      </c>
      <c r="P30" s="201">
        <v>31.43</v>
      </c>
      <c r="Q30" s="201">
        <v>5.8</v>
      </c>
      <c r="R30" s="201">
        <v>10.64</v>
      </c>
      <c r="S30" s="201">
        <v>6.77</v>
      </c>
      <c r="T30" s="201">
        <v>0.78</v>
      </c>
      <c r="U30" s="201">
        <v>60.71</v>
      </c>
      <c r="V30" s="201">
        <v>4.12</v>
      </c>
      <c r="W30" s="201">
        <v>19.71</v>
      </c>
      <c r="X30" s="201">
        <v>62.99</v>
      </c>
      <c r="Y30" s="201">
        <v>0</v>
      </c>
      <c r="Z30">
        <v>0</v>
      </c>
      <c r="AA30" s="201">
        <v>14.51</v>
      </c>
      <c r="AB30" s="201">
        <v>0</v>
      </c>
      <c r="AC30" s="201">
        <v>0</v>
      </c>
      <c r="AD30" s="201">
        <v>0</v>
      </c>
      <c r="AE30" s="201">
        <v>45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136</v>
      </c>
      <c r="AN30" s="201">
        <v>0</v>
      </c>
      <c r="AO30">
        <v>0</v>
      </c>
      <c r="AP30" s="201">
        <v>58.03</v>
      </c>
      <c r="AQ30" s="201">
        <v>14.51</v>
      </c>
      <c r="AR30" s="201">
        <v>30.41</v>
      </c>
      <c r="AS30" s="201">
        <v>3.87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0</v>
      </c>
      <c r="BA30" s="201">
        <v>0.77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274.87</v>
      </c>
      <c r="L31" s="201">
        <v>10.64</v>
      </c>
      <c r="M31" s="201">
        <v>64.010000000000005</v>
      </c>
      <c r="N31" s="201">
        <v>53.04</v>
      </c>
      <c r="O31" s="201">
        <v>74.13</v>
      </c>
      <c r="P31" s="201">
        <v>31.43</v>
      </c>
      <c r="Q31" s="201">
        <v>5.8</v>
      </c>
      <c r="R31" s="201">
        <v>10.64</v>
      </c>
      <c r="S31" s="201">
        <v>6.77</v>
      </c>
      <c r="T31" s="201">
        <v>0.78</v>
      </c>
      <c r="U31" s="201">
        <v>59.82</v>
      </c>
      <c r="V31" s="201">
        <v>4.12</v>
      </c>
      <c r="W31" s="201">
        <v>10.64</v>
      </c>
      <c r="X31" s="201">
        <v>34.81</v>
      </c>
      <c r="Y31" s="201">
        <v>0</v>
      </c>
      <c r="Z31">
        <v>0</v>
      </c>
      <c r="AA31" s="201">
        <v>14.51</v>
      </c>
      <c r="AB31" s="201">
        <v>0</v>
      </c>
      <c r="AC31" s="201">
        <v>0</v>
      </c>
      <c r="AD31" s="201">
        <v>0</v>
      </c>
      <c r="AE31" s="201">
        <v>45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136</v>
      </c>
      <c r="AN31" s="201">
        <v>0</v>
      </c>
      <c r="AO31">
        <v>0</v>
      </c>
      <c r="AP31" s="201">
        <v>58.03</v>
      </c>
      <c r="AQ31" s="201">
        <v>14.51</v>
      </c>
      <c r="AR31" s="201">
        <v>37.229999999999997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0</v>
      </c>
      <c r="BA31" s="201">
        <v>0.77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274.89</v>
      </c>
      <c r="L32" s="201">
        <v>10.88</v>
      </c>
      <c r="M32" s="201">
        <v>64.010000000000005</v>
      </c>
      <c r="N32" s="201">
        <v>53.04</v>
      </c>
      <c r="O32" s="201">
        <v>74.13</v>
      </c>
      <c r="P32" s="201">
        <v>31.43</v>
      </c>
      <c r="Q32" s="201">
        <v>5.8</v>
      </c>
      <c r="R32" s="201">
        <v>10.64</v>
      </c>
      <c r="S32" s="201">
        <v>6.77</v>
      </c>
      <c r="T32" s="201">
        <v>0.78</v>
      </c>
      <c r="U32" s="201">
        <v>59.82</v>
      </c>
      <c r="V32" s="201">
        <v>4.12</v>
      </c>
      <c r="W32" s="201">
        <v>10.64</v>
      </c>
      <c r="X32" s="201">
        <v>34.81</v>
      </c>
      <c r="Y32" s="201">
        <v>0</v>
      </c>
      <c r="Z32">
        <v>0</v>
      </c>
      <c r="AA32" s="201">
        <v>14.07</v>
      </c>
      <c r="AB32" s="201">
        <v>0</v>
      </c>
      <c r="AC32" s="201">
        <v>0</v>
      </c>
      <c r="AD32" s="201">
        <v>0</v>
      </c>
      <c r="AE32" s="201">
        <v>45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136</v>
      </c>
      <c r="AN32" s="201">
        <v>0</v>
      </c>
      <c r="AO32">
        <v>0</v>
      </c>
      <c r="AP32" s="201">
        <v>58.03</v>
      </c>
      <c r="AQ32" s="201">
        <v>14.51</v>
      </c>
      <c r="AR32" s="201">
        <v>39.5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0</v>
      </c>
      <c r="BA32" s="201">
        <v>0.77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274.89</v>
      </c>
      <c r="L33" s="201">
        <v>10.64</v>
      </c>
      <c r="M33" s="201">
        <v>64.010000000000005</v>
      </c>
      <c r="N33" s="201">
        <v>53.04</v>
      </c>
      <c r="O33" s="201">
        <v>74.13</v>
      </c>
      <c r="P33" s="201">
        <v>31.43</v>
      </c>
      <c r="Q33" s="201">
        <v>5.8</v>
      </c>
      <c r="R33" s="201">
        <v>10.64</v>
      </c>
      <c r="S33" s="201">
        <v>6.89</v>
      </c>
      <c r="T33" s="201">
        <v>0.78</v>
      </c>
      <c r="U33" s="201">
        <v>59.82</v>
      </c>
      <c r="V33" s="201">
        <v>4.12</v>
      </c>
      <c r="W33" s="201">
        <v>10.64</v>
      </c>
      <c r="X33" s="201">
        <v>34.81</v>
      </c>
      <c r="Y33" s="201">
        <v>0</v>
      </c>
      <c r="Z33">
        <v>0</v>
      </c>
      <c r="AA33" s="201">
        <v>14.07</v>
      </c>
      <c r="AB33" s="201">
        <v>0</v>
      </c>
      <c r="AC33" s="201">
        <v>0</v>
      </c>
      <c r="AD33" s="201">
        <v>0</v>
      </c>
      <c r="AE33" s="201">
        <v>45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136</v>
      </c>
      <c r="AN33" s="201">
        <v>0</v>
      </c>
      <c r="AO33">
        <v>0</v>
      </c>
      <c r="AP33" s="201">
        <v>58.03</v>
      </c>
      <c r="AQ33" s="201">
        <v>14.51</v>
      </c>
      <c r="AR33" s="201">
        <v>43.5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0</v>
      </c>
      <c r="BA33" s="201">
        <v>0.77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274.89</v>
      </c>
      <c r="L34" s="201">
        <v>10.64</v>
      </c>
      <c r="M34" s="201">
        <v>64.010000000000005</v>
      </c>
      <c r="N34" s="201">
        <v>53.04</v>
      </c>
      <c r="O34" s="201">
        <v>74.13</v>
      </c>
      <c r="P34" s="201">
        <v>31.43</v>
      </c>
      <c r="Q34" s="201">
        <v>5.8</v>
      </c>
      <c r="R34" s="201">
        <v>10.64</v>
      </c>
      <c r="S34" s="201">
        <v>6.77</v>
      </c>
      <c r="T34" s="201">
        <v>0.78</v>
      </c>
      <c r="U34" s="201">
        <v>59.82</v>
      </c>
      <c r="V34" s="201">
        <v>4.12</v>
      </c>
      <c r="W34" s="201">
        <v>10.64</v>
      </c>
      <c r="X34" s="201">
        <v>34.81</v>
      </c>
      <c r="Y34" s="201">
        <v>0</v>
      </c>
      <c r="Z34">
        <v>0</v>
      </c>
      <c r="AA34" s="201">
        <v>14.07</v>
      </c>
      <c r="AB34" s="201">
        <v>0</v>
      </c>
      <c r="AC34" s="201">
        <v>0</v>
      </c>
      <c r="AD34" s="201">
        <v>0</v>
      </c>
      <c r="AE34" s="201">
        <v>45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136</v>
      </c>
      <c r="AN34" s="201">
        <v>0</v>
      </c>
      <c r="AO34">
        <v>0</v>
      </c>
      <c r="AP34" s="201">
        <v>58.03</v>
      </c>
      <c r="AQ34" s="201">
        <v>14.51</v>
      </c>
      <c r="AR34" s="201">
        <v>43.5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0</v>
      </c>
      <c r="BA34" s="201">
        <v>0.77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275.67</v>
      </c>
      <c r="L35" s="201">
        <v>10.64</v>
      </c>
      <c r="M35" s="201">
        <v>35.78</v>
      </c>
      <c r="N35" s="201">
        <v>30.95</v>
      </c>
      <c r="O35" s="201">
        <v>40.619999999999997</v>
      </c>
      <c r="P35" s="201">
        <v>17.41</v>
      </c>
      <c r="Q35" s="201">
        <v>5.8</v>
      </c>
      <c r="R35" s="201">
        <v>10.64</v>
      </c>
      <c r="S35" s="201">
        <v>6.77</v>
      </c>
      <c r="T35" s="201">
        <v>0.78</v>
      </c>
      <c r="U35" s="201">
        <v>59.82</v>
      </c>
      <c r="V35" s="201">
        <v>4.12</v>
      </c>
      <c r="W35" s="201">
        <v>10.64</v>
      </c>
      <c r="X35" s="201">
        <v>34.81</v>
      </c>
      <c r="Y35" s="201">
        <v>0</v>
      </c>
      <c r="Z35">
        <v>0</v>
      </c>
      <c r="AA35" s="201">
        <v>14.07</v>
      </c>
      <c r="AB35" s="201">
        <v>0</v>
      </c>
      <c r="AC35" s="201">
        <v>0</v>
      </c>
      <c r="AD35" s="201">
        <v>0</v>
      </c>
      <c r="AE35" s="201">
        <v>45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136</v>
      </c>
      <c r="AN35" s="201">
        <v>0</v>
      </c>
      <c r="AO35">
        <v>0</v>
      </c>
      <c r="AP35" s="201">
        <v>58.03</v>
      </c>
      <c r="AQ35" s="201">
        <v>14.51</v>
      </c>
      <c r="AR35" s="201">
        <v>43.5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0.77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275.67</v>
      </c>
      <c r="L36" s="201">
        <v>10.64</v>
      </c>
      <c r="M36" s="201">
        <v>35.78</v>
      </c>
      <c r="N36" s="201">
        <v>30.95</v>
      </c>
      <c r="O36" s="201">
        <v>40.619999999999997</v>
      </c>
      <c r="P36" s="201">
        <v>17.41</v>
      </c>
      <c r="Q36" s="201">
        <v>5.8</v>
      </c>
      <c r="R36" s="201">
        <v>10.64</v>
      </c>
      <c r="S36" s="201">
        <v>6.77</v>
      </c>
      <c r="T36" s="201">
        <v>0.78</v>
      </c>
      <c r="U36" s="201">
        <v>59.82</v>
      </c>
      <c r="V36" s="201">
        <v>3.8</v>
      </c>
      <c r="W36" s="201">
        <v>10.64</v>
      </c>
      <c r="X36" s="201">
        <v>34.81</v>
      </c>
      <c r="Y36" s="201">
        <v>0</v>
      </c>
      <c r="Z36">
        <v>0</v>
      </c>
      <c r="AA36" s="201">
        <v>14.07</v>
      </c>
      <c r="AB36" s="201">
        <v>0</v>
      </c>
      <c r="AC36" s="201">
        <v>0</v>
      </c>
      <c r="AD36" s="201">
        <v>0</v>
      </c>
      <c r="AE36" s="201">
        <v>45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136</v>
      </c>
      <c r="AN36" s="201">
        <v>0</v>
      </c>
      <c r="AO36">
        <v>0</v>
      </c>
      <c r="AP36" s="201">
        <v>58.03</v>
      </c>
      <c r="AQ36" s="201">
        <v>14.51</v>
      </c>
      <c r="AR36" s="201">
        <v>44.5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0.45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275.67</v>
      </c>
      <c r="L37" s="201">
        <v>10.64</v>
      </c>
      <c r="M37" s="201">
        <v>35.78</v>
      </c>
      <c r="N37" s="201">
        <v>30.95</v>
      </c>
      <c r="O37" s="201">
        <v>40.619999999999997</v>
      </c>
      <c r="P37" s="201">
        <v>17.41</v>
      </c>
      <c r="Q37" s="201">
        <v>5.8</v>
      </c>
      <c r="R37" s="201">
        <v>10.64</v>
      </c>
      <c r="S37" s="201">
        <v>6.77</v>
      </c>
      <c r="T37" s="201">
        <v>0.78</v>
      </c>
      <c r="U37" s="201">
        <v>59.82</v>
      </c>
      <c r="V37" s="201">
        <v>3.8</v>
      </c>
      <c r="W37" s="201">
        <v>10.64</v>
      </c>
      <c r="X37" s="201">
        <v>34.81</v>
      </c>
      <c r="Y37" s="201">
        <v>0</v>
      </c>
      <c r="Z37">
        <v>0</v>
      </c>
      <c r="AA37" s="201">
        <v>14.07</v>
      </c>
      <c r="AB37" s="201">
        <v>0</v>
      </c>
      <c r="AC37" s="201">
        <v>0</v>
      </c>
      <c r="AD37" s="201">
        <v>0</v>
      </c>
      <c r="AE37" s="201">
        <v>45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136</v>
      </c>
      <c r="AN37" s="201">
        <v>0</v>
      </c>
      <c r="AO37">
        <v>0</v>
      </c>
      <c r="AP37" s="201">
        <v>58.03</v>
      </c>
      <c r="AQ37" s="201">
        <v>14.51</v>
      </c>
      <c r="AR37" s="201">
        <v>47.5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0.45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275.67</v>
      </c>
      <c r="L38" s="201">
        <v>10.64</v>
      </c>
      <c r="M38" s="201">
        <v>35.78</v>
      </c>
      <c r="N38" s="201">
        <v>30.95</v>
      </c>
      <c r="O38" s="201">
        <v>40.619999999999997</v>
      </c>
      <c r="P38" s="201">
        <v>17.41</v>
      </c>
      <c r="Q38" s="201">
        <v>5.8</v>
      </c>
      <c r="R38" s="201">
        <v>10.64</v>
      </c>
      <c r="S38" s="201">
        <v>6.77</v>
      </c>
      <c r="T38" s="201">
        <v>0.78</v>
      </c>
      <c r="U38" s="201">
        <v>59.82</v>
      </c>
      <c r="V38" s="201">
        <v>4.12</v>
      </c>
      <c r="W38" s="201">
        <v>10.64</v>
      </c>
      <c r="X38" s="201">
        <v>34.81</v>
      </c>
      <c r="Y38" s="201">
        <v>0</v>
      </c>
      <c r="Z38">
        <v>0</v>
      </c>
      <c r="AA38" s="201">
        <v>14.07</v>
      </c>
      <c r="AB38" s="201">
        <v>0</v>
      </c>
      <c r="AC38" s="201">
        <v>0</v>
      </c>
      <c r="AD38" s="201">
        <v>0</v>
      </c>
      <c r="AE38" s="201">
        <v>45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136</v>
      </c>
      <c r="AN38" s="201">
        <v>0</v>
      </c>
      <c r="AO38">
        <v>0</v>
      </c>
      <c r="AP38" s="201">
        <v>58.03</v>
      </c>
      <c r="AQ38" s="201">
        <v>14.51</v>
      </c>
      <c r="AR38" s="201">
        <v>47.5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0.45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275.67</v>
      </c>
      <c r="L39" s="201">
        <v>10.64</v>
      </c>
      <c r="M39" s="201">
        <v>35.78</v>
      </c>
      <c r="N39" s="201">
        <v>30.95</v>
      </c>
      <c r="O39" s="201">
        <v>40.619999999999997</v>
      </c>
      <c r="P39" s="201">
        <v>17.41</v>
      </c>
      <c r="Q39" s="201">
        <v>5.8</v>
      </c>
      <c r="R39" s="201">
        <v>10.64</v>
      </c>
      <c r="S39" s="201">
        <v>6.77</v>
      </c>
      <c r="T39" s="201">
        <v>0.78</v>
      </c>
      <c r="U39" s="201">
        <v>59.82</v>
      </c>
      <c r="V39" s="201">
        <v>3.8</v>
      </c>
      <c r="W39" s="201">
        <v>10.64</v>
      </c>
      <c r="X39" s="201">
        <v>34.82</v>
      </c>
      <c r="Y39" s="201">
        <v>0</v>
      </c>
      <c r="Z39">
        <v>0</v>
      </c>
      <c r="AA39" s="201">
        <v>14</v>
      </c>
      <c r="AB39" s="201">
        <v>0</v>
      </c>
      <c r="AC39" s="201">
        <v>0</v>
      </c>
      <c r="AD39" s="201">
        <v>0</v>
      </c>
      <c r="AE39" s="201">
        <v>45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136</v>
      </c>
      <c r="AN39" s="201">
        <v>0</v>
      </c>
      <c r="AO39">
        <v>0</v>
      </c>
      <c r="AP39" s="201">
        <v>58.03</v>
      </c>
      <c r="AQ39" s="201">
        <v>14.51</v>
      </c>
      <c r="AR39" s="201">
        <v>47.5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0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275.67</v>
      </c>
      <c r="L40" s="201">
        <v>10.64</v>
      </c>
      <c r="M40" s="201">
        <v>35.78</v>
      </c>
      <c r="N40" s="201">
        <v>30.95</v>
      </c>
      <c r="O40" s="201">
        <v>40.619999999999997</v>
      </c>
      <c r="P40" s="201">
        <v>17.41</v>
      </c>
      <c r="Q40" s="201">
        <v>5.8</v>
      </c>
      <c r="R40" s="201">
        <v>10.64</v>
      </c>
      <c r="S40" s="201">
        <v>6.77</v>
      </c>
      <c r="T40" s="201">
        <v>0.78</v>
      </c>
      <c r="U40" s="201">
        <v>59.82</v>
      </c>
      <c r="V40" s="201">
        <v>3.8</v>
      </c>
      <c r="W40" s="201">
        <v>10.64</v>
      </c>
      <c r="X40" s="201">
        <v>34.82</v>
      </c>
      <c r="Y40" s="201">
        <v>0</v>
      </c>
      <c r="Z40">
        <v>0</v>
      </c>
      <c r="AA40" s="201">
        <v>14</v>
      </c>
      <c r="AB40" s="201">
        <v>0</v>
      </c>
      <c r="AC40" s="201">
        <v>0</v>
      </c>
      <c r="AD40" s="201">
        <v>0</v>
      </c>
      <c r="AE40" s="201">
        <v>45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136</v>
      </c>
      <c r="AN40" s="201">
        <v>0</v>
      </c>
      <c r="AO40">
        <v>0</v>
      </c>
      <c r="AP40" s="201">
        <v>58.03</v>
      </c>
      <c r="AQ40" s="201">
        <v>14.51</v>
      </c>
      <c r="AR40" s="201">
        <v>47.5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0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275.67</v>
      </c>
      <c r="L41" s="201">
        <v>10.64</v>
      </c>
      <c r="M41" s="201">
        <v>35.78</v>
      </c>
      <c r="N41" s="201">
        <v>30.95</v>
      </c>
      <c r="O41" s="201">
        <v>40.619999999999997</v>
      </c>
      <c r="P41" s="201">
        <v>17.41</v>
      </c>
      <c r="Q41" s="201">
        <v>5.8</v>
      </c>
      <c r="R41" s="201">
        <v>10.64</v>
      </c>
      <c r="S41" s="201">
        <v>6.77</v>
      </c>
      <c r="T41" s="201">
        <v>0.78</v>
      </c>
      <c r="U41" s="201">
        <v>59.82</v>
      </c>
      <c r="V41" s="201">
        <v>3.8</v>
      </c>
      <c r="W41" s="201">
        <v>10.64</v>
      </c>
      <c r="X41" s="201">
        <v>34.82</v>
      </c>
      <c r="Y41" s="201">
        <v>0</v>
      </c>
      <c r="Z41">
        <v>0</v>
      </c>
      <c r="AA41" s="201">
        <v>14</v>
      </c>
      <c r="AB41" s="201">
        <v>0</v>
      </c>
      <c r="AC41" s="201">
        <v>0</v>
      </c>
      <c r="AD41" s="201">
        <v>0</v>
      </c>
      <c r="AE41" s="201">
        <v>45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136</v>
      </c>
      <c r="AN41" s="201">
        <v>0</v>
      </c>
      <c r="AO41">
        <v>0</v>
      </c>
      <c r="AP41" s="201">
        <v>58.03</v>
      </c>
      <c r="AQ41" s="201">
        <v>14.51</v>
      </c>
      <c r="AR41" s="201">
        <v>47.5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0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275.67</v>
      </c>
      <c r="L42" s="201">
        <v>10.64</v>
      </c>
      <c r="M42" s="201">
        <v>35.78</v>
      </c>
      <c r="N42" s="201">
        <v>30.95</v>
      </c>
      <c r="O42" s="201">
        <v>40.619999999999997</v>
      </c>
      <c r="P42" s="201">
        <v>17.41</v>
      </c>
      <c r="Q42" s="201">
        <v>5.8</v>
      </c>
      <c r="R42" s="201">
        <v>10.64</v>
      </c>
      <c r="S42" s="201">
        <v>6.77</v>
      </c>
      <c r="T42" s="201">
        <v>0.78</v>
      </c>
      <c r="U42" s="201">
        <v>59.82</v>
      </c>
      <c r="V42" s="201">
        <v>3.8</v>
      </c>
      <c r="W42" s="201">
        <v>10.64</v>
      </c>
      <c r="X42" s="201">
        <v>34.82</v>
      </c>
      <c r="Y42" s="201">
        <v>0</v>
      </c>
      <c r="Z42">
        <v>0</v>
      </c>
      <c r="AA42" s="201">
        <v>14</v>
      </c>
      <c r="AB42" s="201">
        <v>0</v>
      </c>
      <c r="AC42" s="201">
        <v>0</v>
      </c>
      <c r="AD42" s="201">
        <v>0</v>
      </c>
      <c r="AE42" s="201">
        <v>45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136</v>
      </c>
      <c r="AN42" s="201">
        <v>0</v>
      </c>
      <c r="AO42">
        <v>0</v>
      </c>
      <c r="AP42" s="201">
        <v>58.03</v>
      </c>
      <c r="AQ42" s="201">
        <v>14.51</v>
      </c>
      <c r="AR42" s="201">
        <v>47.5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0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275.67</v>
      </c>
      <c r="L43" s="201">
        <v>10.64</v>
      </c>
      <c r="M43" s="201">
        <v>35.78</v>
      </c>
      <c r="N43" s="201">
        <v>30.95</v>
      </c>
      <c r="O43" s="201">
        <v>40.619999999999997</v>
      </c>
      <c r="P43" s="201">
        <v>17.41</v>
      </c>
      <c r="Q43" s="201">
        <v>5.8</v>
      </c>
      <c r="R43" s="201">
        <v>10.64</v>
      </c>
      <c r="S43" s="201">
        <v>6.77</v>
      </c>
      <c r="T43" s="201">
        <v>0.78</v>
      </c>
      <c r="U43" s="201">
        <v>59.82</v>
      </c>
      <c r="V43" s="201">
        <v>3.8</v>
      </c>
      <c r="W43" s="201">
        <v>10.64</v>
      </c>
      <c r="X43" s="201">
        <v>34.82</v>
      </c>
      <c r="Y43" s="201">
        <v>0</v>
      </c>
      <c r="Z43">
        <v>0</v>
      </c>
      <c r="AA43" s="201">
        <v>14</v>
      </c>
      <c r="AB43" s="201">
        <v>0</v>
      </c>
      <c r="AC43" s="201">
        <v>0</v>
      </c>
      <c r="AD43" s="201">
        <v>0</v>
      </c>
      <c r="AE43" s="201">
        <v>45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136</v>
      </c>
      <c r="AN43" s="201">
        <v>0</v>
      </c>
      <c r="AO43">
        <v>0</v>
      </c>
      <c r="AP43" s="201">
        <v>58.03</v>
      </c>
      <c r="AQ43" s="201">
        <v>14.51</v>
      </c>
      <c r="AR43" s="201">
        <v>47.5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0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275.67</v>
      </c>
      <c r="L44" s="201">
        <v>10.64</v>
      </c>
      <c r="M44" s="201">
        <v>35.78</v>
      </c>
      <c r="N44" s="201">
        <v>30.95</v>
      </c>
      <c r="O44" s="201">
        <v>40.619999999999997</v>
      </c>
      <c r="P44" s="201">
        <v>17.41</v>
      </c>
      <c r="Q44" s="201">
        <v>5.8</v>
      </c>
      <c r="R44" s="201">
        <v>10.72</v>
      </c>
      <c r="S44" s="201">
        <v>6.77</v>
      </c>
      <c r="T44" s="201">
        <v>0.78</v>
      </c>
      <c r="U44" s="201">
        <v>59.82</v>
      </c>
      <c r="V44" s="201">
        <v>3.84</v>
      </c>
      <c r="W44" s="201">
        <v>10.64</v>
      </c>
      <c r="X44" s="201">
        <v>34.82</v>
      </c>
      <c r="Y44" s="201">
        <v>0</v>
      </c>
      <c r="Z44">
        <v>0</v>
      </c>
      <c r="AA44" s="201">
        <v>14</v>
      </c>
      <c r="AB44" s="201">
        <v>0</v>
      </c>
      <c r="AC44" s="201">
        <v>0</v>
      </c>
      <c r="AD44" s="201">
        <v>0</v>
      </c>
      <c r="AE44" s="201">
        <v>45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136</v>
      </c>
      <c r="AN44" s="201">
        <v>0</v>
      </c>
      <c r="AO44">
        <v>0</v>
      </c>
      <c r="AP44" s="201">
        <v>58.03</v>
      </c>
      <c r="AQ44" s="201">
        <v>14.51</v>
      </c>
      <c r="AR44" s="201">
        <v>47.5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0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275.67</v>
      </c>
      <c r="L45" s="201">
        <v>10.64</v>
      </c>
      <c r="M45" s="201">
        <v>35.78</v>
      </c>
      <c r="N45" s="201">
        <v>30.95</v>
      </c>
      <c r="O45" s="201">
        <v>40.619999999999997</v>
      </c>
      <c r="P45" s="201">
        <v>17.41</v>
      </c>
      <c r="Q45" s="201">
        <v>5.8</v>
      </c>
      <c r="R45" s="201">
        <v>10.72</v>
      </c>
      <c r="S45" s="201">
        <v>6.77</v>
      </c>
      <c r="T45" s="201">
        <v>0.78</v>
      </c>
      <c r="U45" s="201">
        <v>59.82</v>
      </c>
      <c r="V45" s="201">
        <v>3.94</v>
      </c>
      <c r="W45" s="201">
        <v>10.64</v>
      </c>
      <c r="X45" s="201">
        <v>34.82</v>
      </c>
      <c r="Y45" s="201">
        <v>0</v>
      </c>
      <c r="Z45">
        <v>0</v>
      </c>
      <c r="AA45" s="201">
        <v>14</v>
      </c>
      <c r="AB45" s="201">
        <v>0</v>
      </c>
      <c r="AC45" s="201">
        <v>0</v>
      </c>
      <c r="AD45" s="201">
        <v>0</v>
      </c>
      <c r="AE45" s="201">
        <v>45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58.02</v>
      </c>
      <c r="AQ45" s="201">
        <v>14.51</v>
      </c>
      <c r="AR45" s="201">
        <v>47.5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0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275.67</v>
      </c>
      <c r="L46" s="201">
        <v>10.64</v>
      </c>
      <c r="M46" s="201">
        <v>35.78</v>
      </c>
      <c r="N46" s="201">
        <v>30.95</v>
      </c>
      <c r="O46" s="201">
        <v>40.619999999999997</v>
      </c>
      <c r="P46" s="201">
        <v>17.41</v>
      </c>
      <c r="Q46" s="201">
        <v>5.8</v>
      </c>
      <c r="R46" s="201">
        <v>10.72</v>
      </c>
      <c r="S46" s="201">
        <v>6.77</v>
      </c>
      <c r="T46" s="201">
        <v>0.78</v>
      </c>
      <c r="U46" s="201">
        <v>59.82</v>
      </c>
      <c r="V46" s="201">
        <v>4.12</v>
      </c>
      <c r="W46" s="201">
        <v>10.64</v>
      </c>
      <c r="X46" s="201">
        <v>34.82</v>
      </c>
      <c r="Y46" s="201">
        <v>0</v>
      </c>
      <c r="Z46">
        <v>0</v>
      </c>
      <c r="AA46" s="201">
        <v>14</v>
      </c>
      <c r="AB46" s="201">
        <v>0</v>
      </c>
      <c r="AC46" s="201">
        <v>0</v>
      </c>
      <c r="AD46" s="201">
        <v>0</v>
      </c>
      <c r="AE46" s="201">
        <v>45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58.02</v>
      </c>
      <c r="AQ46" s="201">
        <v>14.51</v>
      </c>
      <c r="AR46" s="201">
        <v>47.5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0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275.67</v>
      </c>
      <c r="L47" s="201">
        <v>10.83</v>
      </c>
      <c r="M47" s="201">
        <v>35.78</v>
      </c>
      <c r="N47" s="201">
        <v>30.95</v>
      </c>
      <c r="O47" s="201">
        <v>40.619999999999997</v>
      </c>
      <c r="P47" s="201">
        <v>17.41</v>
      </c>
      <c r="Q47" s="201">
        <v>5.8</v>
      </c>
      <c r="R47" s="201">
        <v>10.64</v>
      </c>
      <c r="S47" s="201">
        <v>6.77</v>
      </c>
      <c r="T47" s="201">
        <v>0.78</v>
      </c>
      <c r="U47" s="201">
        <v>59.82</v>
      </c>
      <c r="V47" s="201">
        <v>3.89</v>
      </c>
      <c r="W47" s="201">
        <v>10.64</v>
      </c>
      <c r="X47" s="201">
        <v>34.81</v>
      </c>
      <c r="Y47" s="201">
        <v>0</v>
      </c>
      <c r="Z47">
        <v>0</v>
      </c>
      <c r="AA47" s="201">
        <v>14</v>
      </c>
      <c r="AB47" s="201">
        <v>0</v>
      </c>
      <c r="AC47" s="201">
        <v>0</v>
      </c>
      <c r="AD47" s="201">
        <v>0</v>
      </c>
      <c r="AE47" s="201">
        <v>45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58.03</v>
      </c>
      <c r="AQ47" s="201">
        <v>14.51</v>
      </c>
      <c r="AR47" s="201">
        <v>46.5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0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275.67</v>
      </c>
      <c r="L48" s="201">
        <v>10.83</v>
      </c>
      <c r="M48" s="201">
        <v>35.78</v>
      </c>
      <c r="N48" s="201">
        <v>30.95</v>
      </c>
      <c r="O48" s="201">
        <v>40.619999999999997</v>
      </c>
      <c r="P48" s="201">
        <v>17.41</v>
      </c>
      <c r="Q48" s="201">
        <v>5.8</v>
      </c>
      <c r="R48" s="201">
        <v>10.64</v>
      </c>
      <c r="S48" s="201">
        <v>6.77</v>
      </c>
      <c r="T48" s="201">
        <v>0.78</v>
      </c>
      <c r="U48" s="201">
        <v>59.82</v>
      </c>
      <c r="V48" s="201">
        <v>3.89</v>
      </c>
      <c r="W48" s="201">
        <v>10.64</v>
      </c>
      <c r="X48" s="201">
        <v>34.82</v>
      </c>
      <c r="Y48" s="201">
        <v>0</v>
      </c>
      <c r="Z48">
        <v>0</v>
      </c>
      <c r="AA48" s="201">
        <v>14</v>
      </c>
      <c r="AB48" s="201">
        <v>0</v>
      </c>
      <c r="AC48" s="201">
        <v>0</v>
      </c>
      <c r="AD48" s="201">
        <v>0</v>
      </c>
      <c r="AE48" s="201">
        <v>45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58.03</v>
      </c>
      <c r="AQ48" s="201">
        <v>14.51</v>
      </c>
      <c r="AR48" s="201">
        <v>46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0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275.67</v>
      </c>
      <c r="L49" s="201">
        <v>10.83</v>
      </c>
      <c r="M49" s="201">
        <v>35.78</v>
      </c>
      <c r="N49" s="201">
        <v>30.95</v>
      </c>
      <c r="O49" s="201">
        <v>40.619999999999997</v>
      </c>
      <c r="P49" s="201">
        <v>17.41</v>
      </c>
      <c r="Q49" s="201">
        <v>5.8</v>
      </c>
      <c r="R49" s="201">
        <v>10.64</v>
      </c>
      <c r="S49" s="201">
        <v>6.77</v>
      </c>
      <c r="T49" s="201">
        <v>0.78</v>
      </c>
      <c r="U49" s="201">
        <v>59.82</v>
      </c>
      <c r="V49" s="201">
        <v>3.89</v>
      </c>
      <c r="W49" s="201">
        <v>10.64</v>
      </c>
      <c r="X49" s="201">
        <v>34.82</v>
      </c>
      <c r="Y49" s="201">
        <v>0</v>
      </c>
      <c r="Z49">
        <v>0</v>
      </c>
      <c r="AA49" s="201">
        <v>14</v>
      </c>
      <c r="AB49" s="201">
        <v>0</v>
      </c>
      <c r="AC49" s="201">
        <v>0</v>
      </c>
      <c r="AD49" s="201">
        <v>0</v>
      </c>
      <c r="AE49" s="201">
        <v>45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58.03</v>
      </c>
      <c r="AQ49" s="201">
        <v>14.51</v>
      </c>
      <c r="AR49" s="201">
        <v>46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0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275.67</v>
      </c>
      <c r="L50" s="201">
        <v>10.83</v>
      </c>
      <c r="M50" s="201">
        <v>35.78</v>
      </c>
      <c r="N50" s="201">
        <v>30.95</v>
      </c>
      <c r="O50" s="201">
        <v>40.619999999999997</v>
      </c>
      <c r="P50" s="201">
        <v>17.41</v>
      </c>
      <c r="Q50" s="201">
        <v>5.8</v>
      </c>
      <c r="R50" s="201">
        <v>10.64</v>
      </c>
      <c r="S50" s="201">
        <v>6.77</v>
      </c>
      <c r="T50" s="201">
        <v>0.78</v>
      </c>
      <c r="U50" s="201">
        <v>59.82</v>
      </c>
      <c r="V50" s="201">
        <v>3.89</v>
      </c>
      <c r="W50" s="201">
        <v>10.64</v>
      </c>
      <c r="X50" s="201">
        <v>34.82</v>
      </c>
      <c r="Y50" s="201">
        <v>0</v>
      </c>
      <c r="Z50">
        <v>0</v>
      </c>
      <c r="AA50" s="201">
        <v>14</v>
      </c>
      <c r="AB50" s="201">
        <v>0</v>
      </c>
      <c r="AC50" s="201">
        <v>0</v>
      </c>
      <c r="AD50" s="201">
        <v>0</v>
      </c>
      <c r="AE50" s="201">
        <v>45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58.03</v>
      </c>
      <c r="AQ50" s="201">
        <v>14.51</v>
      </c>
      <c r="AR50" s="201">
        <v>46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0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275.67</v>
      </c>
      <c r="L51" s="201">
        <v>10.83</v>
      </c>
      <c r="M51" s="201">
        <v>64.010000000000005</v>
      </c>
      <c r="N51" s="201">
        <v>53.04</v>
      </c>
      <c r="O51" s="201">
        <v>74.13</v>
      </c>
      <c r="P51" s="201">
        <v>31.43</v>
      </c>
      <c r="Q51" s="201">
        <v>5.8</v>
      </c>
      <c r="R51" s="201">
        <v>10.64</v>
      </c>
      <c r="S51" s="201">
        <v>6.77</v>
      </c>
      <c r="T51" s="201">
        <v>0.78</v>
      </c>
      <c r="U51" s="201">
        <v>59.82</v>
      </c>
      <c r="V51" s="201">
        <v>3.89</v>
      </c>
      <c r="W51" s="201">
        <v>10.64</v>
      </c>
      <c r="X51" s="201">
        <v>34.82</v>
      </c>
      <c r="Y51" s="201">
        <v>0</v>
      </c>
      <c r="Z51">
        <v>0</v>
      </c>
      <c r="AA51" s="201">
        <v>14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58.03</v>
      </c>
      <c r="AQ51" s="201">
        <v>14.51</v>
      </c>
      <c r="AR51" s="201">
        <v>46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0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275.67</v>
      </c>
      <c r="L52" s="201">
        <v>10.83</v>
      </c>
      <c r="M52" s="201">
        <v>64.010000000000005</v>
      </c>
      <c r="N52" s="201">
        <v>53.04</v>
      </c>
      <c r="O52" s="201">
        <v>74.13</v>
      </c>
      <c r="P52" s="201">
        <v>31.43</v>
      </c>
      <c r="Q52" s="201">
        <v>5.8</v>
      </c>
      <c r="R52" s="201">
        <v>10.64</v>
      </c>
      <c r="S52" s="201">
        <v>6.77</v>
      </c>
      <c r="T52" s="201">
        <v>0.78</v>
      </c>
      <c r="U52" s="201">
        <v>59.82</v>
      </c>
      <c r="V52" s="201">
        <v>3.89</v>
      </c>
      <c r="W52" s="201">
        <v>10.64</v>
      </c>
      <c r="X52" s="201">
        <v>34.82</v>
      </c>
      <c r="Y52" s="201">
        <v>0</v>
      </c>
      <c r="Z52">
        <v>0</v>
      </c>
      <c r="AA52" s="201">
        <v>14</v>
      </c>
      <c r="AB52" s="201">
        <v>0</v>
      </c>
      <c r="AC52" s="201">
        <v>0</v>
      </c>
      <c r="AD52" s="201">
        <v>0</v>
      </c>
      <c r="AE52" s="201">
        <v>45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58.03</v>
      </c>
      <c r="AQ52" s="201">
        <v>14.51</v>
      </c>
      <c r="AR52" s="201">
        <v>45.99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</v>
      </c>
      <c r="BA52" s="201">
        <v>0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275.67</v>
      </c>
      <c r="L53" s="201">
        <v>10.83</v>
      </c>
      <c r="M53" s="201">
        <v>64.010000000000005</v>
      </c>
      <c r="N53" s="201">
        <v>53.04</v>
      </c>
      <c r="O53" s="201">
        <v>74.13</v>
      </c>
      <c r="P53" s="201">
        <v>31.43</v>
      </c>
      <c r="Q53" s="201">
        <v>5.8</v>
      </c>
      <c r="R53" s="201">
        <v>10.64</v>
      </c>
      <c r="S53" s="201">
        <v>6.77</v>
      </c>
      <c r="T53" s="201">
        <v>0.78</v>
      </c>
      <c r="U53" s="201">
        <v>59.82</v>
      </c>
      <c r="V53" s="201">
        <v>3.89</v>
      </c>
      <c r="W53" s="201">
        <v>10.64</v>
      </c>
      <c r="X53" s="201">
        <v>34.82</v>
      </c>
      <c r="Y53" s="201">
        <v>0</v>
      </c>
      <c r="Z53">
        <v>0</v>
      </c>
      <c r="AA53" s="201">
        <v>14</v>
      </c>
      <c r="AB53" s="201">
        <v>0</v>
      </c>
      <c r="AC53" s="201">
        <v>0</v>
      </c>
      <c r="AD53" s="201">
        <v>0</v>
      </c>
      <c r="AE53" s="201">
        <v>45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58.03</v>
      </c>
      <c r="AQ53" s="201">
        <v>14.51</v>
      </c>
      <c r="AR53" s="201">
        <v>45.99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0</v>
      </c>
      <c r="BA53" s="201">
        <v>0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275.67</v>
      </c>
      <c r="L54" s="201">
        <v>10.83</v>
      </c>
      <c r="M54" s="201">
        <v>64.010000000000005</v>
      </c>
      <c r="N54" s="201">
        <v>53.04</v>
      </c>
      <c r="O54" s="201">
        <v>74.13</v>
      </c>
      <c r="P54" s="201">
        <v>31.43</v>
      </c>
      <c r="Q54" s="201">
        <v>5.8</v>
      </c>
      <c r="R54" s="201">
        <v>10.64</v>
      </c>
      <c r="S54" s="201">
        <v>6.77</v>
      </c>
      <c r="T54" s="201">
        <v>0.78</v>
      </c>
      <c r="U54" s="201">
        <v>59.82</v>
      </c>
      <c r="V54" s="201">
        <v>3.89</v>
      </c>
      <c r="W54" s="201">
        <v>10.64</v>
      </c>
      <c r="X54" s="201">
        <v>34.82</v>
      </c>
      <c r="Y54" s="201">
        <v>0</v>
      </c>
      <c r="Z54">
        <v>0</v>
      </c>
      <c r="AA54" s="201">
        <v>14</v>
      </c>
      <c r="AB54" s="201">
        <v>0</v>
      </c>
      <c r="AC54" s="201">
        <v>0</v>
      </c>
      <c r="AD54" s="201">
        <v>0</v>
      </c>
      <c r="AE54" s="201">
        <v>45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58.03</v>
      </c>
      <c r="AQ54" s="201">
        <v>14.51</v>
      </c>
      <c r="AR54" s="201">
        <v>45.99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0</v>
      </c>
      <c r="BA54" s="201">
        <v>0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275.67</v>
      </c>
      <c r="L55" s="201">
        <v>10.83</v>
      </c>
      <c r="M55" s="201">
        <v>64.010000000000005</v>
      </c>
      <c r="N55" s="201">
        <v>53.04</v>
      </c>
      <c r="O55" s="201">
        <v>74.13</v>
      </c>
      <c r="P55" s="201">
        <v>31.43</v>
      </c>
      <c r="Q55" s="201">
        <v>5.8</v>
      </c>
      <c r="R55" s="201">
        <v>10.64</v>
      </c>
      <c r="S55" s="201">
        <v>6.77</v>
      </c>
      <c r="T55" s="201">
        <v>0.78</v>
      </c>
      <c r="U55" s="201">
        <v>59.82</v>
      </c>
      <c r="V55" s="201">
        <v>3.89</v>
      </c>
      <c r="W55" s="201">
        <v>10.64</v>
      </c>
      <c r="X55" s="201">
        <v>34.81</v>
      </c>
      <c r="Y55" s="201">
        <v>0</v>
      </c>
      <c r="Z55">
        <v>0</v>
      </c>
      <c r="AA55" s="201">
        <v>14</v>
      </c>
      <c r="AB55" s="201">
        <v>0</v>
      </c>
      <c r="AC55" s="201">
        <v>0</v>
      </c>
      <c r="AD55" s="201">
        <v>0</v>
      </c>
      <c r="AE55" s="201">
        <v>45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58.03</v>
      </c>
      <c r="AQ55" s="201">
        <v>14.51</v>
      </c>
      <c r="AR55" s="201">
        <v>46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0</v>
      </c>
      <c r="BA55" s="201">
        <v>0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275.67</v>
      </c>
      <c r="L56" s="201">
        <v>10.83</v>
      </c>
      <c r="M56" s="201">
        <v>64.010000000000005</v>
      </c>
      <c r="N56" s="201">
        <v>53.04</v>
      </c>
      <c r="O56" s="201">
        <v>74.13</v>
      </c>
      <c r="P56" s="201">
        <v>31.43</v>
      </c>
      <c r="Q56" s="201">
        <v>5.8</v>
      </c>
      <c r="R56" s="201">
        <v>10.64</v>
      </c>
      <c r="S56" s="201">
        <v>6.77</v>
      </c>
      <c r="T56" s="201">
        <v>0.78</v>
      </c>
      <c r="U56" s="201">
        <v>59.82</v>
      </c>
      <c r="V56" s="201">
        <v>3.89</v>
      </c>
      <c r="W56" s="201">
        <v>10.64</v>
      </c>
      <c r="X56" s="201">
        <v>34.81</v>
      </c>
      <c r="Y56" s="201">
        <v>0</v>
      </c>
      <c r="Z56">
        <v>0</v>
      </c>
      <c r="AA56" s="201">
        <v>14</v>
      </c>
      <c r="AB56" s="201">
        <v>0</v>
      </c>
      <c r="AC56" s="201">
        <v>0</v>
      </c>
      <c r="AD56" s="201">
        <v>0</v>
      </c>
      <c r="AE56" s="201">
        <v>45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58.03</v>
      </c>
      <c r="AQ56" s="201">
        <v>14.51</v>
      </c>
      <c r="AR56" s="201">
        <v>46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0</v>
      </c>
      <c r="BA56" s="201">
        <v>0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275.67</v>
      </c>
      <c r="L57" s="201">
        <v>10.83</v>
      </c>
      <c r="M57" s="201">
        <v>64.010000000000005</v>
      </c>
      <c r="N57" s="201">
        <v>53.04</v>
      </c>
      <c r="O57" s="201">
        <v>74.13</v>
      </c>
      <c r="P57" s="201">
        <v>31.43</v>
      </c>
      <c r="Q57" s="201">
        <v>5.8</v>
      </c>
      <c r="R57" s="201">
        <v>10.64</v>
      </c>
      <c r="S57" s="201">
        <v>6.77</v>
      </c>
      <c r="T57" s="201">
        <v>0.78</v>
      </c>
      <c r="U57" s="201">
        <v>59.82</v>
      </c>
      <c r="V57" s="201">
        <v>3.89</v>
      </c>
      <c r="W57" s="201">
        <v>10.64</v>
      </c>
      <c r="X57" s="201">
        <v>34.82</v>
      </c>
      <c r="Y57" s="201">
        <v>0</v>
      </c>
      <c r="Z57">
        <v>0</v>
      </c>
      <c r="AA57" s="201">
        <v>14</v>
      </c>
      <c r="AB57" s="201">
        <v>0</v>
      </c>
      <c r="AC57" s="201">
        <v>0</v>
      </c>
      <c r="AD57" s="201">
        <v>0</v>
      </c>
      <c r="AE57" s="201">
        <v>45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58.03</v>
      </c>
      <c r="AQ57" s="201">
        <v>14.51</v>
      </c>
      <c r="AR57" s="201">
        <v>46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0</v>
      </c>
      <c r="BA57" s="201">
        <v>0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275.67</v>
      </c>
      <c r="L58" s="201">
        <v>10.83</v>
      </c>
      <c r="M58" s="201">
        <v>64.010000000000005</v>
      </c>
      <c r="N58" s="201">
        <v>53.04</v>
      </c>
      <c r="O58" s="201">
        <v>74.13</v>
      </c>
      <c r="P58" s="201">
        <v>31.43</v>
      </c>
      <c r="Q58" s="201">
        <v>5.8</v>
      </c>
      <c r="R58" s="201">
        <v>10.64</v>
      </c>
      <c r="S58" s="201">
        <v>6.77</v>
      </c>
      <c r="T58" s="201">
        <v>0.78</v>
      </c>
      <c r="U58" s="201">
        <v>59.82</v>
      </c>
      <c r="V58" s="201">
        <v>3.89</v>
      </c>
      <c r="W58" s="201">
        <v>10.64</v>
      </c>
      <c r="X58" s="201">
        <v>34.82</v>
      </c>
      <c r="Y58" s="201">
        <v>0</v>
      </c>
      <c r="Z58">
        <v>0</v>
      </c>
      <c r="AA58" s="201">
        <v>14</v>
      </c>
      <c r="AB58" s="201">
        <v>0</v>
      </c>
      <c r="AC58" s="201">
        <v>0</v>
      </c>
      <c r="AD58" s="201">
        <v>0</v>
      </c>
      <c r="AE58" s="201">
        <v>45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58.03</v>
      </c>
      <c r="AQ58" s="201">
        <v>14.51</v>
      </c>
      <c r="AR58" s="201">
        <v>46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0</v>
      </c>
      <c r="BA58" s="201">
        <v>0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275.67</v>
      </c>
      <c r="L59" s="201">
        <v>10.83</v>
      </c>
      <c r="M59" s="201">
        <v>64.010000000000005</v>
      </c>
      <c r="N59" s="201">
        <v>53.04</v>
      </c>
      <c r="O59" s="201">
        <v>74.13</v>
      </c>
      <c r="P59" s="201">
        <v>31.43</v>
      </c>
      <c r="Q59" s="201">
        <v>5.8</v>
      </c>
      <c r="R59" s="201">
        <v>10.64</v>
      </c>
      <c r="S59" s="201">
        <v>6.77</v>
      </c>
      <c r="T59" s="201">
        <v>0.78</v>
      </c>
      <c r="U59" s="201">
        <v>59.82</v>
      </c>
      <c r="V59" s="201">
        <v>3.89</v>
      </c>
      <c r="W59" s="201">
        <v>10.64</v>
      </c>
      <c r="X59" s="201">
        <v>34.82</v>
      </c>
      <c r="Y59" s="201">
        <v>0</v>
      </c>
      <c r="Z59">
        <v>0</v>
      </c>
      <c r="AA59" s="201">
        <v>14</v>
      </c>
      <c r="AB59" s="201">
        <v>0</v>
      </c>
      <c r="AC59" s="201">
        <v>0</v>
      </c>
      <c r="AD59" s="201">
        <v>0</v>
      </c>
      <c r="AE59" s="201">
        <v>45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58.03</v>
      </c>
      <c r="AQ59" s="201">
        <v>14.51</v>
      </c>
      <c r="AR59" s="201">
        <v>46</v>
      </c>
      <c r="AS59" s="201">
        <v>3.87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0</v>
      </c>
      <c r="BA59" s="201">
        <v>0</v>
      </c>
      <c r="BB59" s="201">
        <v>2.2799999999999998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275.67</v>
      </c>
      <c r="L60" s="201">
        <v>10.83</v>
      </c>
      <c r="M60" s="201">
        <v>64.010000000000005</v>
      </c>
      <c r="N60" s="201">
        <v>53.04</v>
      </c>
      <c r="O60" s="201">
        <v>74.13</v>
      </c>
      <c r="P60" s="201">
        <v>31.43</v>
      </c>
      <c r="Q60" s="201">
        <v>5.8</v>
      </c>
      <c r="R60" s="201">
        <v>10.64</v>
      </c>
      <c r="S60" s="201">
        <v>6.77</v>
      </c>
      <c r="T60" s="201">
        <v>0.78</v>
      </c>
      <c r="U60" s="201">
        <v>59.82</v>
      </c>
      <c r="V60" s="201">
        <v>3.89</v>
      </c>
      <c r="W60" s="201">
        <v>10.64</v>
      </c>
      <c r="X60" s="201">
        <v>34.82</v>
      </c>
      <c r="Y60" s="201">
        <v>0</v>
      </c>
      <c r="Z60">
        <v>0</v>
      </c>
      <c r="AA60" s="201">
        <v>14</v>
      </c>
      <c r="AB60" s="201">
        <v>0</v>
      </c>
      <c r="AC60" s="201">
        <v>0</v>
      </c>
      <c r="AD60" s="201">
        <v>0</v>
      </c>
      <c r="AE60" s="201">
        <v>45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58.03</v>
      </c>
      <c r="AQ60" s="201">
        <v>14.51</v>
      </c>
      <c r="AR60" s="201">
        <v>42.5</v>
      </c>
      <c r="AS60" s="201">
        <v>3.87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0</v>
      </c>
      <c r="BA60" s="201">
        <v>0</v>
      </c>
      <c r="BB60" s="201">
        <v>2.2799999999999998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275.67</v>
      </c>
      <c r="L61" s="201">
        <v>10.83</v>
      </c>
      <c r="M61" s="201">
        <v>64.010000000000005</v>
      </c>
      <c r="N61" s="201">
        <v>53.04</v>
      </c>
      <c r="O61" s="201">
        <v>74.13</v>
      </c>
      <c r="P61" s="201">
        <v>31.43</v>
      </c>
      <c r="Q61" s="201">
        <v>5.8</v>
      </c>
      <c r="R61" s="201">
        <v>11.57</v>
      </c>
      <c r="S61" s="201">
        <v>6.77</v>
      </c>
      <c r="T61" s="201">
        <v>0.78</v>
      </c>
      <c r="U61" s="201">
        <v>59.82</v>
      </c>
      <c r="V61" s="201">
        <v>3.8</v>
      </c>
      <c r="W61" s="201">
        <v>17.37</v>
      </c>
      <c r="X61" s="201">
        <v>62.74</v>
      </c>
      <c r="Y61" s="201">
        <v>0</v>
      </c>
      <c r="Z61">
        <v>0</v>
      </c>
      <c r="AA61" s="201">
        <v>14</v>
      </c>
      <c r="AB61" s="201">
        <v>0</v>
      </c>
      <c r="AC61" s="201">
        <v>0</v>
      </c>
      <c r="AD61" s="201">
        <v>0</v>
      </c>
      <c r="AE61" s="201">
        <v>45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58.03</v>
      </c>
      <c r="AQ61" s="201">
        <v>14.51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0</v>
      </c>
      <c r="BA61" s="201">
        <v>0</v>
      </c>
      <c r="BB61" s="201">
        <v>2.2799999999999998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275.67</v>
      </c>
      <c r="L62" s="201">
        <v>10.83</v>
      </c>
      <c r="M62" s="201">
        <v>64.010000000000005</v>
      </c>
      <c r="N62" s="201">
        <v>53.04</v>
      </c>
      <c r="O62" s="201">
        <v>74.13</v>
      </c>
      <c r="P62" s="201">
        <v>31.43</v>
      </c>
      <c r="Q62" s="201">
        <v>5.8</v>
      </c>
      <c r="R62" s="201">
        <v>12.8</v>
      </c>
      <c r="S62" s="201">
        <v>6.77</v>
      </c>
      <c r="T62" s="201">
        <v>0.78</v>
      </c>
      <c r="U62" s="201">
        <v>59.82</v>
      </c>
      <c r="V62" s="201">
        <v>3.8</v>
      </c>
      <c r="W62" s="201">
        <v>17.37</v>
      </c>
      <c r="X62" s="201">
        <v>62.99</v>
      </c>
      <c r="Y62" s="201">
        <v>0</v>
      </c>
      <c r="Z62">
        <v>0</v>
      </c>
      <c r="AA62" s="201">
        <v>14</v>
      </c>
      <c r="AB62" s="201">
        <v>0</v>
      </c>
      <c r="AC62" s="201">
        <v>0</v>
      </c>
      <c r="AD62" s="201">
        <v>0</v>
      </c>
      <c r="AE62" s="201">
        <v>45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58.03</v>
      </c>
      <c r="AQ62" s="201">
        <v>14.51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0</v>
      </c>
      <c r="BA62" s="201">
        <v>0</v>
      </c>
      <c r="BB62" s="201">
        <v>2.2799999999999998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275.67</v>
      </c>
      <c r="L63" s="201">
        <v>10.64</v>
      </c>
      <c r="M63" s="201">
        <v>64.010000000000005</v>
      </c>
      <c r="N63" s="201">
        <v>53.04</v>
      </c>
      <c r="O63" s="201">
        <v>74.13</v>
      </c>
      <c r="P63" s="201">
        <v>30.04</v>
      </c>
      <c r="Q63" s="201">
        <v>5.8</v>
      </c>
      <c r="R63" s="201">
        <v>14.58</v>
      </c>
      <c r="S63" s="201">
        <v>6.77</v>
      </c>
      <c r="T63" s="201">
        <v>1.42</v>
      </c>
      <c r="U63" s="201">
        <v>59.82</v>
      </c>
      <c r="V63" s="201">
        <v>3.97</v>
      </c>
      <c r="W63" s="201">
        <v>19.71</v>
      </c>
      <c r="X63" s="201">
        <v>62.99</v>
      </c>
      <c r="Y63" s="201">
        <v>0</v>
      </c>
      <c r="Z63">
        <v>0</v>
      </c>
      <c r="AA63" s="201">
        <v>14</v>
      </c>
      <c r="AB63" s="201">
        <v>0</v>
      </c>
      <c r="AC63" s="201">
        <v>0</v>
      </c>
      <c r="AD63" s="201">
        <v>0</v>
      </c>
      <c r="AE63" s="201">
        <v>45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118.61</v>
      </c>
      <c r="AQ63" s="201">
        <v>38.32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275.67</v>
      </c>
      <c r="L64" s="201">
        <v>10.64</v>
      </c>
      <c r="M64" s="201">
        <v>64.010000000000005</v>
      </c>
      <c r="N64" s="201">
        <v>53.04</v>
      </c>
      <c r="O64" s="201">
        <v>74.13</v>
      </c>
      <c r="P64" s="201">
        <v>30.04</v>
      </c>
      <c r="Q64" s="201">
        <v>5.8</v>
      </c>
      <c r="R64" s="201">
        <v>14.58</v>
      </c>
      <c r="S64" s="201">
        <v>6.77</v>
      </c>
      <c r="T64" s="201">
        <v>1.42</v>
      </c>
      <c r="U64" s="201">
        <v>59.82</v>
      </c>
      <c r="V64" s="201">
        <v>3.97</v>
      </c>
      <c r="W64" s="201">
        <v>19.71</v>
      </c>
      <c r="X64" s="201">
        <v>62.99</v>
      </c>
      <c r="Y64" s="201">
        <v>0</v>
      </c>
      <c r="Z64">
        <v>0</v>
      </c>
      <c r="AA64" s="201">
        <v>14</v>
      </c>
      <c r="AB64" s="201">
        <v>0</v>
      </c>
      <c r="AC64" s="201">
        <v>0</v>
      </c>
      <c r="AD64" s="201">
        <v>0</v>
      </c>
      <c r="AE64" s="201">
        <v>45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118.61</v>
      </c>
      <c r="AQ64" s="201">
        <v>38.32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280.45999999999998</v>
      </c>
      <c r="L65" s="201">
        <v>17.55</v>
      </c>
      <c r="M65" s="201">
        <v>64.010000000000005</v>
      </c>
      <c r="N65" s="201">
        <v>53.04</v>
      </c>
      <c r="O65" s="201">
        <v>74.13</v>
      </c>
      <c r="P65" s="201">
        <v>30.04</v>
      </c>
      <c r="Q65" s="201">
        <v>9.64</v>
      </c>
      <c r="R65" s="201">
        <v>14.1</v>
      </c>
      <c r="S65" s="201">
        <v>11.79</v>
      </c>
      <c r="T65" s="201">
        <v>1.42</v>
      </c>
      <c r="U65" s="201">
        <v>59.82</v>
      </c>
      <c r="V65" s="201">
        <v>4.3099999999999996</v>
      </c>
      <c r="W65" s="201">
        <v>19.71</v>
      </c>
      <c r="X65" s="201">
        <v>62.99</v>
      </c>
      <c r="Y65" s="201">
        <v>0</v>
      </c>
      <c r="Z65">
        <v>0</v>
      </c>
      <c r="AA65" s="201">
        <v>14</v>
      </c>
      <c r="AB65" s="201">
        <v>0</v>
      </c>
      <c r="AC65" s="201">
        <v>0</v>
      </c>
      <c r="AD65" s="201">
        <v>0</v>
      </c>
      <c r="AE65" s="201">
        <v>45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118.61</v>
      </c>
      <c r="AQ65" s="201">
        <v>38.32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319.14</v>
      </c>
      <c r="L66" s="201">
        <v>17.55</v>
      </c>
      <c r="M66" s="201">
        <v>64.010000000000005</v>
      </c>
      <c r="N66" s="201">
        <v>53.04</v>
      </c>
      <c r="O66" s="201">
        <v>74.13</v>
      </c>
      <c r="P66" s="201">
        <v>30.04</v>
      </c>
      <c r="Q66" s="201">
        <v>9.64</v>
      </c>
      <c r="R66" s="201">
        <v>11.97</v>
      </c>
      <c r="S66" s="201">
        <v>11.79</v>
      </c>
      <c r="T66" s="201">
        <v>1.42</v>
      </c>
      <c r="U66" s="201">
        <v>59.82</v>
      </c>
      <c r="V66" s="201">
        <v>4.3099999999999996</v>
      </c>
      <c r="W66" s="201">
        <v>19.71</v>
      </c>
      <c r="X66" s="201">
        <v>62.99</v>
      </c>
      <c r="Y66" s="201">
        <v>0</v>
      </c>
      <c r="Z66">
        <v>0</v>
      </c>
      <c r="AA66" s="201">
        <v>14</v>
      </c>
      <c r="AB66" s="201">
        <v>0</v>
      </c>
      <c r="AC66" s="201">
        <v>0</v>
      </c>
      <c r="AD66" s="201">
        <v>0</v>
      </c>
      <c r="AE66" s="201">
        <v>45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118.61</v>
      </c>
      <c r="AQ66" s="201">
        <v>38.32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290.13</v>
      </c>
      <c r="L67" s="201">
        <v>17.55</v>
      </c>
      <c r="M67" s="201">
        <v>64.010000000000005</v>
      </c>
      <c r="N67" s="201">
        <v>53.04</v>
      </c>
      <c r="O67" s="201">
        <v>74.13</v>
      </c>
      <c r="P67" s="201">
        <v>30.04</v>
      </c>
      <c r="Q67" s="201">
        <v>9.64</v>
      </c>
      <c r="R67" s="201">
        <v>9.5</v>
      </c>
      <c r="S67" s="201">
        <v>11.79</v>
      </c>
      <c r="T67" s="201">
        <v>1.42</v>
      </c>
      <c r="U67" s="201">
        <v>59.82</v>
      </c>
      <c r="V67" s="201">
        <v>4.3099999999999996</v>
      </c>
      <c r="W67" s="201">
        <v>19.71</v>
      </c>
      <c r="X67" s="201">
        <v>62.99</v>
      </c>
      <c r="Y67" s="201">
        <v>0</v>
      </c>
      <c r="Z67">
        <v>0</v>
      </c>
      <c r="AA67" s="201">
        <v>14</v>
      </c>
      <c r="AB67" s="201">
        <v>0</v>
      </c>
      <c r="AC67" s="201">
        <v>0</v>
      </c>
      <c r="AD67" s="201">
        <v>0</v>
      </c>
      <c r="AE67" s="201">
        <v>45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118.61</v>
      </c>
      <c r="AQ67" s="201">
        <v>38.32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299.8</v>
      </c>
      <c r="L68" s="201">
        <v>17.55</v>
      </c>
      <c r="M68" s="201">
        <v>64.010000000000005</v>
      </c>
      <c r="N68" s="201">
        <v>53.04</v>
      </c>
      <c r="O68" s="201">
        <v>74.13</v>
      </c>
      <c r="P68" s="201">
        <v>30.04</v>
      </c>
      <c r="Q68" s="201">
        <v>9.64</v>
      </c>
      <c r="R68" s="201">
        <v>7.45</v>
      </c>
      <c r="S68" s="201">
        <v>11.79</v>
      </c>
      <c r="T68" s="201">
        <v>1.42</v>
      </c>
      <c r="U68" s="201">
        <v>59.82</v>
      </c>
      <c r="V68" s="201">
        <v>4.3099999999999996</v>
      </c>
      <c r="W68" s="201">
        <v>19.71</v>
      </c>
      <c r="X68" s="201">
        <v>62.99</v>
      </c>
      <c r="Y68" s="201">
        <v>0</v>
      </c>
      <c r="Z68">
        <v>0</v>
      </c>
      <c r="AA68" s="201">
        <v>14</v>
      </c>
      <c r="AB68" s="201">
        <v>0</v>
      </c>
      <c r="AC68" s="201">
        <v>0</v>
      </c>
      <c r="AD68" s="201">
        <v>0</v>
      </c>
      <c r="AE68" s="201">
        <v>45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118.61</v>
      </c>
      <c r="AQ68" s="201">
        <v>38.32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319.14</v>
      </c>
      <c r="L69" s="201">
        <v>17.55</v>
      </c>
      <c r="M69" s="201">
        <v>64.010000000000005</v>
      </c>
      <c r="N69" s="201">
        <v>53.04</v>
      </c>
      <c r="O69" s="201">
        <v>74.13</v>
      </c>
      <c r="P69" s="201">
        <v>30.04</v>
      </c>
      <c r="Q69" s="201">
        <v>9.64</v>
      </c>
      <c r="R69" s="201">
        <v>7.45</v>
      </c>
      <c r="S69" s="201">
        <v>10.38</v>
      </c>
      <c r="T69" s="201">
        <v>1.42</v>
      </c>
      <c r="U69" s="201">
        <v>59.82</v>
      </c>
      <c r="V69" s="201">
        <v>4.3099999999999996</v>
      </c>
      <c r="W69" s="201">
        <v>19.71</v>
      </c>
      <c r="X69" s="201">
        <v>62.99</v>
      </c>
      <c r="Y69" s="201">
        <v>0</v>
      </c>
      <c r="Z69">
        <v>0</v>
      </c>
      <c r="AA69" s="201">
        <v>14</v>
      </c>
      <c r="AB69" s="201">
        <v>0</v>
      </c>
      <c r="AC69" s="201">
        <v>0</v>
      </c>
      <c r="AD69" s="201">
        <v>0</v>
      </c>
      <c r="AE69" s="201">
        <v>45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118.61</v>
      </c>
      <c r="AQ69" s="201">
        <v>38.32</v>
      </c>
      <c r="AR69" s="201">
        <v>43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319.14</v>
      </c>
      <c r="L70" s="201">
        <v>17.55</v>
      </c>
      <c r="M70" s="201">
        <v>64.010000000000005</v>
      </c>
      <c r="N70" s="201">
        <v>53.04</v>
      </c>
      <c r="O70" s="201">
        <v>74.13</v>
      </c>
      <c r="P70" s="201">
        <v>30.04</v>
      </c>
      <c r="Q70" s="201">
        <v>9.64</v>
      </c>
      <c r="R70" s="201">
        <v>9.58</v>
      </c>
      <c r="S70" s="201">
        <v>10.38</v>
      </c>
      <c r="T70" s="201">
        <v>1.42</v>
      </c>
      <c r="U70" s="201">
        <v>59.82</v>
      </c>
      <c r="V70" s="201">
        <v>4.3099999999999996</v>
      </c>
      <c r="W70" s="201">
        <v>19.71</v>
      </c>
      <c r="X70" s="201">
        <v>62.99</v>
      </c>
      <c r="Y70" s="201">
        <v>0</v>
      </c>
      <c r="Z70">
        <v>0</v>
      </c>
      <c r="AA70" s="201">
        <v>14</v>
      </c>
      <c r="AB70" s="201">
        <v>0</v>
      </c>
      <c r="AC70" s="201">
        <v>0</v>
      </c>
      <c r="AD70" s="201">
        <v>0</v>
      </c>
      <c r="AE70" s="201">
        <v>45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118.61</v>
      </c>
      <c r="AQ70" s="201">
        <v>38.32</v>
      </c>
      <c r="AR70" s="201">
        <v>43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309.47000000000003</v>
      </c>
      <c r="L71" s="201">
        <v>17.55</v>
      </c>
      <c r="M71" s="201">
        <v>64.010000000000005</v>
      </c>
      <c r="N71" s="201">
        <v>53.04</v>
      </c>
      <c r="O71" s="201">
        <v>74.13</v>
      </c>
      <c r="P71" s="201">
        <v>30.04</v>
      </c>
      <c r="Q71" s="201">
        <v>9.64</v>
      </c>
      <c r="R71" s="201">
        <v>9.58</v>
      </c>
      <c r="S71" s="201">
        <v>11.79</v>
      </c>
      <c r="T71" s="201">
        <v>1.42</v>
      </c>
      <c r="U71" s="201">
        <v>59.82</v>
      </c>
      <c r="V71" s="201">
        <v>4.3099999999999996</v>
      </c>
      <c r="W71" s="201">
        <v>19.71</v>
      </c>
      <c r="X71" s="201">
        <v>62.99</v>
      </c>
      <c r="Y71" s="201">
        <v>0</v>
      </c>
      <c r="Z71">
        <v>0</v>
      </c>
      <c r="AA71" s="201">
        <v>14</v>
      </c>
      <c r="AB71" s="201">
        <v>0</v>
      </c>
      <c r="AC71" s="201">
        <v>0</v>
      </c>
      <c r="AD71" s="201">
        <v>0</v>
      </c>
      <c r="AE71" s="201">
        <v>45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118.61</v>
      </c>
      <c r="AQ71" s="201">
        <v>38.32</v>
      </c>
      <c r="AR71" s="201">
        <v>39.14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0</v>
      </c>
      <c r="BA71" s="201">
        <v>0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309.47000000000003</v>
      </c>
      <c r="L72" s="201">
        <v>17.170000000000002</v>
      </c>
      <c r="M72" s="201">
        <v>64.010000000000005</v>
      </c>
      <c r="N72" s="201">
        <v>53.04</v>
      </c>
      <c r="O72" s="201">
        <v>74.13</v>
      </c>
      <c r="P72" s="201">
        <v>30.04</v>
      </c>
      <c r="Q72" s="201">
        <v>9.64</v>
      </c>
      <c r="R72" s="201">
        <v>9.58</v>
      </c>
      <c r="S72" s="201">
        <v>11.79</v>
      </c>
      <c r="T72" s="201">
        <v>1.42</v>
      </c>
      <c r="U72" s="201">
        <v>59.82</v>
      </c>
      <c r="V72" s="201">
        <v>4.3099999999999996</v>
      </c>
      <c r="W72" s="201">
        <v>19.71</v>
      </c>
      <c r="X72" s="201">
        <v>62.99</v>
      </c>
      <c r="Y72" s="201">
        <v>0</v>
      </c>
      <c r="Z72">
        <v>0</v>
      </c>
      <c r="AA72" s="201">
        <v>14</v>
      </c>
      <c r="AB72" s="201">
        <v>0</v>
      </c>
      <c r="AC72" s="201">
        <v>0</v>
      </c>
      <c r="AD72" s="201">
        <v>0</v>
      </c>
      <c r="AE72" s="201">
        <v>45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118.61</v>
      </c>
      <c r="AQ72" s="201">
        <v>38.32</v>
      </c>
      <c r="AR72" s="201">
        <v>27.75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1.02</v>
      </c>
      <c r="BA72" s="201">
        <v>0.32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272.72000000000003</v>
      </c>
      <c r="L73" s="201">
        <v>17.55</v>
      </c>
      <c r="M73" s="201">
        <v>64.010000000000005</v>
      </c>
      <c r="N73" s="201">
        <v>53.04</v>
      </c>
      <c r="O73" s="201">
        <v>74.13</v>
      </c>
      <c r="P73" s="201">
        <v>30.04</v>
      </c>
      <c r="Q73" s="201">
        <v>9.64</v>
      </c>
      <c r="R73" s="201">
        <v>9.58</v>
      </c>
      <c r="S73" s="201">
        <v>11.79</v>
      </c>
      <c r="T73" s="201">
        <v>1.42</v>
      </c>
      <c r="U73" s="201">
        <v>59.82</v>
      </c>
      <c r="V73" s="201">
        <v>4.3099999999999996</v>
      </c>
      <c r="W73" s="201">
        <v>19.71</v>
      </c>
      <c r="X73" s="201">
        <v>62.99</v>
      </c>
      <c r="Y73" s="201">
        <v>0</v>
      </c>
      <c r="Z73">
        <v>0</v>
      </c>
      <c r="AA73" s="201">
        <v>14</v>
      </c>
      <c r="AB73" s="201">
        <v>0</v>
      </c>
      <c r="AC73" s="201">
        <v>0</v>
      </c>
      <c r="AD73" s="201">
        <v>0</v>
      </c>
      <c r="AE73" s="201">
        <v>45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118.61</v>
      </c>
      <c r="AQ73" s="201">
        <v>38.32</v>
      </c>
      <c r="AR73" s="201">
        <v>16.43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2.0499999999999998</v>
      </c>
      <c r="BA73" s="201">
        <v>0.42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272.72000000000003</v>
      </c>
      <c r="L74" s="201">
        <v>17.55</v>
      </c>
      <c r="M74" s="201">
        <v>64.010000000000005</v>
      </c>
      <c r="N74" s="201">
        <v>53.04</v>
      </c>
      <c r="O74" s="201">
        <v>74.13</v>
      </c>
      <c r="P74" s="201">
        <v>30.04</v>
      </c>
      <c r="Q74" s="201">
        <v>9.64</v>
      </c>
      <c r="R74" s="201">
        <v>9.58</v>
      </c>
      <c r="S74" s="201">
        <v>11.79</v>
      </c>
      <c r="T74" s="201">
        <v>1.42</v>
      </c>
      <c r="U74" s="201">
        <v>59.82</v>
      </c>
      <c r="V74" s="201">
        <v>4.3099999999999996</v>
      </c>
      <c r="W74" s="201">
        <v>19.71</v>
      </c>
      <c r="X74" s="201">
        <v>62.99</v>
      </c>
      <c r="Y74" s="201">
        <v>0</v>
      </c>
      <c r="Z74">
        <v>0</v>
      </c>
      <c r="AA74" s="201">
        <v>14</v>
      </c>
      <c r="AB74" s="201">
        <v>0</v>
      </c>
      <c r="AC74" s="201">
        <v>0</v>
      </c>
      <c r="AD74" s="201">
        <v>0</v>
      </c>
      <c r="AE74" s="201">
        <v>45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118.61</v>
      </c>
      <c r="AQ74" s="201">
        <v>38.32</v>
      </c>
      <c r="AR74" s="201">
        <v>8.1300000000000008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2.0499999999999998</v>
      </c>
      <c r="BA74" s="201">
        <v>0.77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260.47000000000003</v>
      </c>
      <c r="L75" s="201">
        <v>17.55</v>
      </c>
      <c r="M75" s="201">
        <v>64.010000000000005</v>
      </c>
      <c r="N75" s="201">
        <v>53.04</v>
      </c>
      <c r="O75" s="201">
        <v>74.13</v>
      </c>
      <c r="P75" s="201">
        <v>30.04</v>
      </c>
      <c r="Q75" s="201">
        <v>9.64</v>
      </c>
      <c r="R75" s="201">
        <v>9.58</v>
      </c>
      <c r="S75" s="201">
        <v>11.79</v>
      </c>
      <c r="T75" s="201">
        <v>1.42</v>
      </c>
      <c r="U75" s="201">
        <v>59.82</v>
      </c>
      <c r="V75" s="201">
        <v>4.3099999999999996</v>
      </c>
      <c r="W75" s="201">
        <v>19.71</v>
      </c>
      <c r="X75" s="201">
        <v>62.99</v>
      </c>
      <c r="Y75" s="201">
        <v>0</v>
      </c>
      <c r="Z75">
        <v>0</v>
      </c>
      <c r="AA75" s="201">
        <v>14</v>
      </c>
      <c r="AB75" s="201">
        <v>0</v>
      </c>
      <c r="AC75" s="201">
        <v>0</v>
      </c>
      <c r="AD75" s="201">
        <v>0</v>
      </c>
      <c r="AE75" s="201">
        <v>45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118.61</v>
      </c>
      <c r="AQ75" s="201">
        <v>38.32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2.0499999999999998</v>
      </c>
      <c r="BA75" s="201">
        <v>1.22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338.48</v>
      </c>
      <c r="L76" s="201">
        <v>17.55</v>
      </c>
      <c r="M76" s="201">
        <v>64.010000000000005</v>
      </c>
      <c r="N76" s="201">
        <v>53.04</v>
      </c>
      <c r="O76" s="201">
        <v>74.13</v>
      </c>
      <c r="P76" s="201">
        <v>30.04</v>
      </c>
      <c r="Q76" s="201">
        <v>9.64</v>
      </c>
      <c r="R76" s="201">
        <v>9.58</v>
      </c>
      <c r="S76" s="201">
        <v>11.79</v>
      </c>
      <c r="T76" s="201">
        <v>1.42</v>
      </c>
      <c r="U76" s="201">
        <v>59.82</v>
      </c>
      <c r="V76" s="201">
        <v>4.3099999999999996</v>
      </c>
      <c r="W76" s="201">
        <v>19.71</v>
      </c>
      <c r="X76" s="201">
        <v>62.99</v>
      </c>
      <c r="Y76" s="201">
        <v>0</v>
      </c>
      <c r="Z76">
        <v>0</v>
      </c>
      <c r="AA76" s="201">
        <v>14</v>
      </c>
      <c r="AB76" s="201">
        <v>0</v>
      </c>
      <c r="AC76" s="201">
        <v>0</v>
      </c>
      <c r="AD76" s="201">
        <v>0</v>
      </c>
      <c r="AE76" s="201">
        <v>45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118.61</v>
      </c>
      <c r="AQ76" s="201">
        <v>38.32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3.08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386.84</v>
      </c>
      <c r="L77" s="201">
        <v>17.55</v>
      </c>
      <c r="M77" s="201">
        <v>64.010000000000005</v>
      </c>
      <c r="N77" s="201">
        <v>53.04</v>
      </c>
      <c r="O77" s="201">
        <v>74.13</v>
      </c>
      <c r="P77" s="201">
        <v>30.04</v>
      </c>
      <c r="Q77" s="201">
        <v>9.64</v>
      </c>
      <c r="R77" s="201">
        <v>9.58</v>
      </c>
      <c r="S77" s="201">
        <v>11.79</v>
      </c>
      <c r="T77" s="201">
        <v>1.42</v>
      </c>
      <c r="U77" s="201">
        <v>59.82</v>
      </c>
      <c r="V77" s="201">
        <v>4.3099999999999996</v>
      </c>
      <c r="W77" s="201">
        <v>19.71</v>
      </c>
      <c r="X77" s="201">
        <v>62.99</v>
      </c>
      <c r="Y77" s="201">
        <v>0</v>
      </c>
      <c r="Z77">
        <v>0</v>
      </c>
      <c r="AA77" s="201">
        <v>14</v>
      </c>
      <c r="AB77" s="201">
        <v>0</v>
      </c>
      <c r="AC77" s="201">
        <v>0</v>
      </c>
      <c r="AD77" s="201">
        <v>0</v>
      </c>
      <c r="AE77" s="201">
        <v>45</v>
      </c>
      <c r="AF77" s="201">
        <v>0</v>
      </c>
      <c r="AG77" s="201">
        <v>0</v>
      </c>
      <c r="AH77" s="201">
        <v>0</v>
      </c>
      <c r="AI77" s="201">
        <v>134.21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118.61</v>
      </c>
      <c r="AQ77" s="201">
        <v>38.32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2.52</v>
      </c>
      <c r="AZ77" s="201">
        <v>4.1100000000000003</v>
      </c>
      <c r="BA77" s="201">
        <v>2.72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435.2</v>
      </c>
      <c r="L78" s="201">
        <v>17.55</v>
      </c>
      <c r="M78" s="201">
        <v>64.010000000000005</v>
      </c>
      <c r="N78" s="201">
        <v>53.04</v>
      </c>
      <c r="O78" s="201">
        <v>74.13</v>
      </c>
      <c r="P78" s="201">
        <v>30.04</v>
      </c>
      <c r="Q78" s="201">
        <v>9.64</v>
      </c>
      <c r="R78" s="201">
        <v>9.58</v>
      </c>
      <c r="S78" s="201">
        <v>11.79</v>
      </c>
      <c r="T78" s="201">
        <v>1.42</v>
      </c>
      <c r="U78" s="201">
        <v>59.82</v>
      </c>
      <c r="V78" s="201">
        <v>4.3099999999999996</v>
      </c>
      <c r="W78" s="201">
        <v>19.71</v>
      </c>
      <c r="X78" s="201">
        <v>62.99</v>
      </c>
      <c r="Y78" s="201">
        <v>0</v>
      </c>
      <c r="Z78">
        <v>0</v>
      </c>
      <c r="AA78" s="201">
        <v>14</v>
      </c>
      <c r="AB78" s="201">
        <v>0</v>
      </c>
      <c r="AC78" s="201">
        <v>0</v>
      </c>
      <c r="AD78" s="201">
        <v>0</v>
      </c>
      <c r="AE78" s="201">
        <v>45</v>
      </c>
      <c r="AF78" s="201">
        <v>0</v>
      </c>
      <c r="AG78" s="201">
        <v>0</v>
      </c>
      <c r="AH78" s="201">
        <v>0</v>
      </c>
      <c r="AI78" s="201">
        <v>134.21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118.61</v>
      </c>
      <c r="AQ78" s="201">
        <v>38.32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2.72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495.2</v>
      </c>
      <c r="L79" s="201">
        <v>17.55</v>
      </c>
      <c r="M79" s="201">
        <v>64.010000000000005</v>
      </c>
      <c r="N79" s="201">
        <v>53.04</v>
      </c>
      <c r="O79" s="201">
        <v>74.13</v>
      </c>
      <c r="P79" s="201">
        <v>30.04</v>
      </c>
      <c r="Q79" s="201">
        <v>9.64</v>
      </c>
      <c r="R79" s="201">
        <v>9.58</v>
      </c>
      <c r="S79" s="201">
        <v>11.79</v>
      </c>
      <c r="T79" s="201">
        <v>1.42</v>
      </c>
      <c r="U79" s="201">
        <v>59.82</v>
      </c>
      <c r="V79" s="201">
        <v>4.3099999999999996</v>
      </c>
      <c r="W79" s="201">
        <v>19.71</v>
      </c>
      <c r="X79" s="201">
        <v>62.99</v>
      </c>
      <c r="Y79" s="201">
        <v>0</v>
      </c>
      <c r="Z79">
        <v>0</v>
      </c>
      <c r="AA79" s="201">
        <v>14</v>
      </c>
      <c r="AB79" s="201">
        <v>0</v>
      </c>
      <c r="AC79" s="201">
        <v>0</v>
      </c>
      <c r="AD79" s="201">
        <v>0</v>
      </c>
      <c r="AE79" s="201">
        <v>45</v>
      </c>
      <c r="AF79" s="201">
        <v>0</v>
      </c>
      <c r="AG79" s="201">
        <v>0</v>
      </c>
      <c r="AH79" s="201">
        <v>0</v>
      </c>
      <c r="AI79" s="201">
        <v>102.21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118.61</v>
      </c>
      <c r="AQ79" s="201">
        <v>38.32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2.72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495.2</v>
      </c>
      <c r="L80" s="201">
        <v>17.55</v>
      </c>
      <c r="M80" s="201">
        <v>64.010000000000005</v>
      </c>
      <c r="N80" s="201">
        <v>53.04</v>
      </c>
      <c r="O80" s="201">
        <v>74.13</v>
      </c>
      <c r="P80" s="201">
        <v>30.04</v>
      </c>
      <c r="Q80" s="201">
        <v>9.64</v>
      </c>
      <c r="R80" s="201">
        <v>9.58</v>
      </c>
      <c r="S80" s="201">
        <v>11.79</v>
      </c>
      <c r="T80" s="201">
        <v>1.42</v>
      </c>
      <c r="U80" s="201">
        <v>59.82</v>
      </c>
      <c r="V80" s="201">
        <v>4.3099999999999996</v>
      </c>
      <c r="W80" s="201">
        <v>19.71</v>
      </c>
      <c r="X80" s="201">
        <v>62.99</v>
      </c>
      <c r="Y80" s="201">
        <v>0</v>
      </c>
      <c r="Z80">
        <v>0</v>
      </c>
      <c r="AA80" s="201">
        <v>14</v>
      </c>
      <c r="AB80" s="201">
        <v>0</v>
      </c>
      <c r="AC80" s="201">
        <v>0</v>
      </c>
      <c r="AD80" s="201">
        <v>0</v>
      </c>
      <c r="AE80" s="201">
        <v>45</v>
      </c>
      <c r="AF80" s="201">
        <v>0</v>
      </c>
      <c r="AG80" s="201">
        <v>0</v>
      </c>
      <c r="AH80" s="201">
        <v>0</v>
      </c>
      <c r="AI80" s="201">
        <v>102.21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118.61</v>
      </c>
      <c r="AQ80" s="201">
        <v>38.32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2.72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495.2</v>
      </c>
      <c r="L81" s="201">
        <v>17.55</v>
      </c>
      <c r="M81" s="201">
        <v>64.010000000000005</v>
      </c>
      <c r="N81" s="201">
        <v>53.04</v>
      </c>
      <c r="O81" s="201">
        <v>74.13</v>
      </c>
      <c r="P81" s="201">
        <v>30.04</v>
      </c>
      <c r="Q81" s="201">
        <v>9.64</v>
      </c>
      <c r="R81" s="201">
        <v>9.58</v>
      </c>
      <c r="S81" s="201">
        <v>11.79</v>
      </c>
      <c r="T81" s="201">
        <v>1.42</v>
      </c>
      <c r="U81" s="201">
        <v>59.82</v>
      </c>
      <c r="V81" s="201">
        <v>4.3099999999999996</v>
      </c>
      <c r="W81" s="201">
        <v>19.71</v>
      </c>
      <c r="X81" s="201">
        <v>62.99</v>
      </c>
      <c r="Y81" s="201">
        <v>0</v>
      </c>
      <c r="Z81">
        <v>0</v>
      </c>
      <c r="AA81" s="201">
        <v>14</v>
      </c>
      <c r="AB81" s="201">
        <v>0</v>
      </c>
      <c r="AC81" s="201">
        <v>0</v>
      </c>
      <c r="AD81" s="201">
        <v>0</v>
      </c>
      <c r="AE81" s="201">
        <v>45</v>
      </c>
      <c r="AF81" s="201">
        <v>0</v>
      </c>
      <c r="AG81" s="201">
        <v>0</v>
      </c>
      <c r="AH81" s="201">
        <v>0</v>
      </c>
      <c r="AI81" s="201">
        <v>102.21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118.61</v>
      </c>
      <c r="AQ81" s="201">
        <v>38.32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2.72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495.2</v>
      </c>
      <c r="L82" s="201">
        <v>17.55</v>
      </c>
      <c r="M82" s="201">
        <v>64.010000000000005</v>
      </c>
      <c r="N82" s="201">
        <v>53.04</v>
      </c>
      <c r="O82" s="201">
        <v>74.13</v>
      </c>
      <c r="P82" s="201">
        <v>30.04</v>
      </c>
      <c r="Q82" s="201">
        <v>9.64</v>
      </c>
      <c r="R82" s="201">
        <v>9.58</v>
      </c>
      <c r="S82" s="201">
        <v>11.79</v>
      </c>
      <c r="T82" s="201">
        <v>1.42</v>
      </c>
      <c r="U82" s="201">
        <v>59.82</v>
      </c>
      <c r="V82" s="201">
        <v>4.3099999999999996</v>
      </c>
      <c r="W82" s="201">
        <v>19.71</v>
      </c>
      <c r="X82" s="201">
        <v>62.99</v>
      </c>
      <c r="Y82" s="201">
        <v>0</v>
      </c>
      <c r="Z82">
        <v>0</v>
      </c>
      <c r="AA82" s="201">
        <v>14</v>
      </c>
      <c r="AB82" s="201">
        <v>0</v>
      </c>
      <c r="AC82" s="201">
        <v>0</v>
      </c>
      <c r="AD82" s="201">
        <v>0</v>
      </c>
      <c r="AE82" s="201">
        <v>45</v>
      </c>
      <c r="AF82" s="201">
        <v>0</v>
      </c>
      <c r="AG82" s="201">
        <v>0</v>
      </c>
      <c r="AH82" s="201">
        <v>0</v>
      </c>
      <c r="AI82" s="201">
        <v>102.21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118.61</v>
      </c>
      <c r="AQ82" s="201">
        <v>38.32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2.72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495.2</v>
      </c>
      <c r="L83" s="201">
        <v>17.55</v>
      </c>
      <c r="M83" s="201">
        <v>64.010000000000005</v>
      </c>
      <c r="N83" s="201">
        <v>53.04</v>
      </c>
      <c r="O83" s="201">
        <v>74.13</v>
      </c>
      <c r="P83" s="201">
        <v>30.04</v>
      </c>
      <c r="Q83" s="201">
        <v>9.64</v>
      </c>
      <c r="R83" s="201">
        <v>9.58</v>
      </c>
      <c r="S83" s="201">
        <v>11.79</v>
      </c>
      <c r="T83" s="201">
        <v>1.42</v>
      </c>
      <c r="U83" s="201">
        <v>59.82</v>
      </c>
      <c r="V83" s="201">
        <v>4.3099999999999996</v>
      </c>
      <c r="W83" s="201">
        <v>19.71</v>
      </c>
      <c r="X83" s="201">
        <v>62.99</v>
      </c>
      <c r="Y83" s="201">
        <v>0</v>
      </c>
      <c r="Z83">
        <v>0</v>
      </c>
      <c r="AA83" s="201">
        <v>14</v>
      </c>
      <c r="AB83" s="201">
        <v>0</v>
      </c>
      <c r="AC83" s="201">
        <v>0</v>
      </c>
      <c r="AD83" s="201">
        <v>0</v>
      </c>
      <c r="AE83" s="201">
        <v>45</v>
      </c>
      <c r="AF83" s="201">
        <v>0</v>
      </c>
      <c r="AG83" s="201">
        <v>0</v>
      </c>
      <c r="AH83" s="201">
        <v>0</v>
      </c>
      <c r="AI83" s="201">
        <v>102.21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118.61</v>
      </c>
      <c r="AQ83" s="201">
        <v>38.32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2.72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495.2</v>
      </c>
      <c r="L84" s="201">
        <v>17.55</v>
      </c>
      <c r="M84" s="201">
        <v>64.010000000000005</v>
      </c>
      <c r="N84" s="201">
        <v>53.04</v>
      </c>
      <c r="O84" s="201">
        <v>74.13</v>
      </c>
      <c r="P84" s="201">
        <v>30.04</v>
      </c>
      <c r="Q84" s="201">
        <v>9.64</v>
      </c>
      <c r="R84" s="201">
        <v>9.58</v>
      </c>
      <c r="S84" s="201">
        <v>11.79</v>
      </c>
      <c r="T84" s="201">
        <v>1.42</v>
      </c>
      <c r="U84" s="201">
        <v>59.82</v>
      </c>
      <c r="V84" s="201">
        <v>4.3099999999999996</v>
      </c>
      <c r="W84" s="201">
        <v>19.71</v>
      </c>
      <c r="X84" s="201">
        <v>62.99</v>
      </c>
      <c r="Y84" s="201">
        <v>0</v>
      </c>
      <c r="Z84">
        <v>0</v>
      </c>
      <c r="AA84" s="201">
        <v>14</v>
      </c>
      <c r="AB84" s="201">
        <v>0</v>
      </c>
      <c r="AC84" s="201">
        <v>0</v>
      </c>
      <c r="AD84" s="201">
        <v>0</v>
      </c>
      <c r="AE84" s="201">
        <v>45</v>
      </c>
      <c r="AF84" s="201">
        <v>0</v>
      </c>
      <c r="AG84" s="201">
        <v>0</v>
      </c>
      <c r="AH84" s="201">
        <v>0</v>
      </c>
      <c r="AI84" s="201">
        <v>102.21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118.61</v>
      </c>
      <c r="AQ84" s="201">
        <v>38.32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2.72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495.2</v>
      </c>
      <c r="L85" s="201">
        <v>17.55</v>
      </c>
      <c r="M85" s="201">
        <v>64.010000000000005</v>
      </c>
      <c r="N85" s="201">
        <v>53.04</v>
      </c>
      <c r="O85" s="201">
        <v>74.13</v>
      </c>
      <c r="P85" s="201">
        <v>31.23</v>
      </c>
      <c r="Q85" s="201">
        <v>9.64</v>
      </c>
      <c r="R85" s="201">
        <v>9.58</v>
      </c>
      <c r="S85" s="201">
        <v>11.79</v>
      </c>
      <c r="T85" s="201">
        <v>1.42</v>
      </c>
      <c r="U85" s="201">
        <v>59.82</v>
      </c>
      <c r="V85" s="201">
        <v>4.3099999999999996</v>
      </c>
      <c r="W85" s="201">
        <v>19.71</v>
      </c>
      <c r="X85" s="201">
        <v>62.99</v>
      </c>
      <c r="Y85" s="201">
        <v>0</v>
      </c>
      <c r="Z85">
        <v>0</v>
      </c>
      <c r="AA85" s="201">
        <v>14</v>
      </c>
      <c r="AB85" s="201">
        <v>0</v>
      </c>
      <c r="AC85" s="201">
        <v>0</v>
      </c>
      <c r="AD85" s="201">
        <v>0</v>
      </c>
      <c r="AE85" s="201">
        <v>45</v>
      </c>
      <c r="AF85" s="201">
        <v>0</v>
      </c>
      <c r="AG85" s="201">
        <v>0</v>
      </c>
      <c r="AH85" s="201">
        <v>0</v>
      </c>
      <c r="AI85" s="201">
        <v>102.21</v>
      </c>
      <c r="AJ85" s="201">
        <v>0</v>
      </c>
      <c r="AK85" s="201">
        <v>0</v>
      </c>
      <c r="AL85" s="201">
        <v>0</v>
      </c>
      <c r="AM85" s="201">
        <v>136</v>
      </c>
      <c r="AN85" s="201">
        <v>0</v>
      </c>
      <c r="AO85">
        <v>0</v>
      </c>
      <c r="AP85" s="201">
        <v>118.61</v>
      </c>
      <c r="AQ85" s="201">
        <v>38.32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2.4700000000000002</v>
      </c>
      <c r="AZ85" s="201">
        <v>4.1100000000000003</v>
      </c>
      <c r="BA85" s="201">
        <v>2.09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495.2</v>
      </c>
      <c r="L86" s="201">
        <v>17.55</v>
      </c>
      <c r="M86" s="201">
        <v>64.010000000000005</v>
      </c>
      <c r="N86" s="201">
        <v>53.04</v>
      </c>
      <c r="O86" s="201">
        <v>74.13</v>
      </c>
      <c r="P86" s="201">
        <v>31.43</v>
      </c>
      <c r="Q86" s="201">
        <v>9.64</v>
      </c>
      <c r="R86" s="201">
        <v>9.58</v>
      </c>
      <c r="S86" s="201">
        <v>11.79</v>
      </c>
      <c r="T86" s="201">
        <v>1.42</v>
      </c>
      <c r="U86" s="201">
        <v>59.82</v>
      </c>
      <c r="V86" s="201">
        <v>4.3099999999999996</v>
      </c>
      <c r="W86" s="201">
        <v>19.71</v>
      </c>
      <c r="X86" s="201">
        <v>62.99</v>
      </c>
      <c r="Y86" s="201">
        <v>0</v>
      </c>
      <c r="Z86">
        <v>0</v>
      </c>
      <c r="AA86" s="201">
        <v>14</v>
      </c>
      <c r="AB86" s="201">
        <v>0</v>
      </c>
      <c r="AC86" s="201">
        <v>0</v>
      </c>
      <c r="AD86" s="201">
        <v>0</v>
      </c>
      <c r="AE86" s="201">
        <v>45</v>
      </c>
      <c r="AF86" s="201">
        <v>0</v>
      </c>
      <c r="AG86" s="201">
        <v>0</v>
      </c>
      <c r="AH86" s="201">
        <v>0</v>
      </c>
      <c r="AI86" s="201">
        <v>102.21</v>
      </c>
      <c r="AJ86" s="201">
        <v>0</v>
      </c>
      <c r="AK86" s="201">
        <v>0</v>
      </c>
      <c r="AL86" s="201">
        <v>0</v>
      </c>
      <c r="AM86" s="201">
        <v>136</v>
      </c>
      <c r="AN86" s="201">
        <v>0</v>
      </c>
      <c r="AO86">
        <v>0</v>
      </c>
      <c r="AP86" s="201">
        <v>118.61</v>
      </c>
      <c r="AQ86" s="201">
        <v>38.32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1.71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495.2</v>
      </c>
      <c r="L87" s="201">
        <v>17.55</v>
      </c>
      <c r="M87" s="201">
        <v>64.010000000000005</v>
      </c>
      <c r="N87" s="201">
        <v>53.04</v>
      </c>
      <c r="O87" s="201">
        <v>74.13</v>
      </c>
      <c r="P87" s="201">
        <v>31.43</v>
      </c>
      <c r="Q87" s="201">
        <v>9.64</v>
      </c>
      <c r="R87" s="201">
        <v>9.58</v>
      </c>
      <c r="S87" s="201">
        <v>11.79</v>
      </c>
      <c r="T87" s="201">
        <v>1.42</v>
      </c>
      <c r="U87" s="201">
        <v>59.82</v>
      </c>
      <c r="V87" s="201">
        <v>4.3099999999999996</v>
      </c>
      <c r="W87" s="201">
        <v>19.71</v>
      </c>
      <c r="X87" s="201">
        <v>62.99</v>
      </c>
      <c r="Y87" s="201">
        <v>0</v>
      </c>
      <c r="Z87">
        <v>0</v>
      </c>
      <c r="AA87" s="201">
        <v>14</v>
      </c>
      <c r="AB87" s="201">
        <v>0</v>
      </c>
      <c r="AC87" s="201">
        <v>0</v>
      </c>
      <c r="AD87" s="201">
        <v>0</v>
      </c>
      <c r="AE87" s="201">
        <v>45</v>
      </c>
      <c r="AF87" s="201">
        <v>0</v>
      </c>
      <c r="AG87" s="201">
        <v>0</v>
      </c>
      <c r="AH87" s="201">
        <v>0</v>
      </c>
      <c r="AI87" s="201">
        <v>102.21</v>
      </c>
      <c r="AJ87" s="201">
        <v>0</v>
      </c>
      <c r="AK87" s="201">
        <v>0</v>
      </c>
      <c r="AL87" s="201">
        <v>0</v>
      </c>
      <c r="AM87" s="201">
        <v>136</v>
      </c>
      <c r="AN87" s="201">
        <v>0</v>
      </c>
      <c r="AO87">
        <v>0</v>
      </c>
      <c r="AP87" s="201">
        <v>118.61</v>
      </c>
      <c r="AQ87" s="201">
        <v>38.32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1.71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495.2</v>
      </c>
      <c r="L88" s="201">
        <v>17.55</v>
      </c>
      <c r="M88" s="201">
        <v>64.010000000000005</v>
      </c>
      <c r="N88" s="201">
        <v>53.04</v>
      </c>
      <c r="O88" s="201">
        <v>74.13</v>
      </c>
      <c r="P88" s="201">
        <v>31.43</v>
      </c>
      <c r="Q88" s="201">
        <v>9.64</v>
      </c>
      <c r="R88" s="201">
        <v>9.58</v>
      </c>
      <c r="S88" s="201">
        <v>11.79</v>
      </c>
      <c r="T88" s="201">
        <v>1.42</v>
      </c>
      <c r="U88" s="201">
        <v>59.82</v>
      </c>
      <c r="V88" s="201">
        <v>4.3099999999999996</v>
      </c>
      <c r="W88" s="201">
        <v>19.71</v>
      </c>
      <c r="X88" s="201">
        <v>62.99</v>
      </c>
      <c r="Y88" s="201">
        <v>0</v>
      </c>
      <c r="Z88">
        <v>0</v>
      </c>
      <c r="AA88" s="201">
        <v>14</v>
      </c>
      <c r="AB88" s="201">
        <v>0</v>
      </c>
      <c r="AC88" s="201">
        <v>0</v>
      </c>
      <c r="AD88" s="201">
        <v>0</v>
      </c>
      <c r="AE88" s="201">
        <v>45</v>
      </c>
      <c r="AF88" s="201">
        <v>0</v>
      </c>
      <c r="AG88" s="201">
        <v>0</v>
      </c>
      <c r="AH88" s="201">
        <v>0</v>
      </c>
      <c r="AI88" s="201">
        <v>102.21</v>
      </c>
      <c r="AJ88" s="201">
        <v>0</v>
      </c>
      <c r="AK88" s="201">
        <v>0</v>
      </c>
      <c r="AL88" s="201">
        <v>0</v>
      </c>
      <c r="AM88" s="201">
        <v>136</v>
      </c>
      <c r="AN88" s="201">
        <v>0</v>
      </c>
      <c r="AO88">
        <v>0</v>
      </c>
      <c r="AP88" s="201">
        <v>118.61</v>
      </c>
      <c r="AQ88" s="201">
        <v>38.32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1.71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495.2</v>
      </c>
      <c r="L89" s="201">
        <v>17.55</v>
      </c>
      <c r="M89" s="201">
        <v>64.010000000000005</v>
      </c>
      <c r="N89" s="201">
        <v>53.04</v>
      </c>
      <c r="O89" s="201">
        <v>74.13</v>
      </c>
      <c r="P89" s="201">
        <v>31.43</v>
      </c>
      <c r="Q89" s="201">
        <v>9.64</v>
      </c>
      <c r="R89" s="201">
        <v>9.58</v>
      </c>
      <c r="S89" s="201">
        <v>11.79</v>
      </c>
      <c r="T89" s="201">
        <v>1.42</v>
      </c>
      <c r="U89" s="201">
        <v>59.82</v>
      </c>
      <c r="V89" s="201">
        <v>4.3099999999999996</v>
      </c>
      <c r="W89" s="201">
        <v>19.71</v>
      </c>
      <c r="X89" s="201">
        <v>62.99</v>
      </c>
      <c r="Y89" s="201">
        <v>0</v>
      </c>
      <c r="Z89">
        <v>0</v>
      </c>
      <c r="AA89" s="201">
        <v>14</v>
      </c>
      <c r="AB89" s="201">
        <v>0</v>
      </c>
      <c r="AC89" s="201">
        <v>0</v>
      </c>
      <c r="AD89" s="201">
        <v>0</v>
      </c>
      <c r="AE89" s="201">
        <v>45</v>
      </c>
      <c r="AF89" s="201">
        <v>0</v>
      </c>
      <c r="AG89" s="201">
        <v>0</v>
      </c>
      <c r="AH89" s="201">
        <v>0</v>
      </c>
      <c r="AI89" s="201">
        <v>102.21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118.61</v>
      </c>
      <c r="AQ89" s="201">
        <v>38.32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2.09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495.2</v>
      </c>
      <c r="L90" s="201">
        <v>17.55</v>
      </c>
      <c r="M90" s="201">
        <v>64.010000000000005</v>
      </c>
      <c r="N90" s="201">
        <v>53.04</v>
      </c>
      <c r="O90" s="201">
        <v>74.13</v>
      </c>
      <c r="P90" s="201">
        <v>31.43</v>
      </c>
      <c r="Q90" s="201">
        <v>9.64</v>
      </c>
      <c r="R90" s="201">
        <v>9.58</v>
      </c>
      <c r="S90" s="201">
        <v>11.79</v>
      </c>
      <c r="T90" s="201">
        <v>1.42</v>
      </c>
      <c r="U90" s="201">
        <v>59.82</v>
      </c>
      <c r="V90" s="201">
        <v>4.3099999999999996</v>
      </c>
      <c r="W90" s="201">
        <v>19.71</v>
      </c>
      <c r="X90" s="201">
        <v>62.99</v>
      </c>
      <c r="Y90" s="201">
        <v>0</v>
      </c>
      <c r="Z90">
        <v>0</v>
      </c>
      <c r="AA90" s="201">
        <v>14</v>
      </c>
      <c r="AB90" s="201">
        <v>0</v>
      </c>
      <c r="AC90" s="201">
        <v>0</v>
      </c>
      <c r="AD90" s="201">
        <v>0</v>
      </c>
      <c r="AE90" s="201">
        <v>45</v>
      </c>
      <c r="AF90" s="201">
        <v>0</v>
      </c>
      <c r="AG90" s="201">
        <v>0</v>
      </c>
      <c r="AH90" s="201">
        <v>0</v>
      </c>
      <c r="AI90" s="201">
        <v>102.21</v>
      </c>
      <c r="AJ90" s="201">
        <v>0</v>
      </c>
      <c r="AK90" s="201">
        <v>0</v>
      </c>
      <c r="AL90" s="201">
        <v>0</v>
      </c>
      <c r="AM90" s="201">
        <v>190</v>
      </c>
      <c r="AN90" s="201">
        <v>0</v>
      </c>
      <c r="AO90">
        <v>0</v>
      </c>
      <c r="AP90" s="201">
        <v>118.61</v>
      </c>
      <c r="AQ90" s="201">
        <v>38.32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2.09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495.2</v>
      </c>
      <c r="L91" s="201">
        <v>17.55</v>
      </c>
      <c r="M91" s="201">
        <v>64.010000000000005</v>
      </c>
      <c r="N91" s="201">
        <v>53.04</v>
      </c>
      <c r="O91" s="201">
        <v>74.13</v>
      </c>
      <c r="P91" s="201">
        <v>31.43</v>
      </c>
      <c r="Q91" s="201">
        <v>9.64</v>
      </c>
      <c r="R91" s="201">
        <v>9.58</v>
      </c>
      <c r="S91" s="201">
        <v>11.79</v>
      </c>
      <c r="T91" s="201">
        <v>1.42</v>
      </c>
      <c r="U91" s="201">
        <v>59.82</v>
      </c>
      <c r="V91" s="201">
        <v>4.3099999999999996</v>
      </c>
      <c r="W91" s="201">
        <v>19.71</v>
      </c>
      <c r="X91" s="201">
        <v>62.99</v>
      </c>
      <c r="Y91" s="201">
        <v>0</v>
      </c>
      <c r="Z91">
        <v>0</v>
      </c>
      <c r="AA91" s="201">
        <v>14</v>
      </c>
      <c r="AB91" s="201">
        <v>0</v>
      </c>
      <c r="AC91" s="201">
        <v>0</v>
      </c>
      <c r="AD91" s="201">
        <v>0</v>
      </c>
      <c r="AE91" s="201">
        <v>45</v>
      </c>
      <c r="AF91" s="201">
        <v>0</v>
      </c>
      <c r="AG91" s="201">
        <v>0</v>
      </c>
      <c r="AH91" s="201">
        <v>0</v>
      </c>
      <c r="AI91" s="201">
        <v>102.21</v>
      </c>
      <c r="AJ91" s="201">
        <v>0</v>
      </c>
      <c r="AK91" s="201">
        <v>0</v>
      </c>
      <c r="AL91" s="201">
        <v>0</v>
      </c>
      <c r="AM91" s="201">
        <v>200</v>
      </c>
      <c r="AN91" s="201">
        <v>0</v>
      </c>
      <c r="AO91">
        <v>0</v>
      </c>
      <c r="AP91" s="201">
        <v>118.61</v>
      </c>
      <c r="AQ91" s="201">
        <v>38.32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2.09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495.2</v>
      </c>
      <c r="L92" s="201">
        <v>17.55</v>
      </c>
      <c r="M92" s="201">
        <v>64.010000000000005</v>
      </c>
      <c r="N92" s="201">
        <v>53.04</v>
      </c>
      <c r="O92" s="201">
        <v>74.13</v>
      </c>
      <c r="P92" s="201">
        <v>31.43</v>
      </c>
      <c r="Q92" s="201">
        <v>9.64</v>
      </c>
      <c r="R92" s="201">
        <v>9.58</v>
      </c>
      <c r="S92" s="201">
        <v>11.79</v>
      </c>
      <c r="T92" s="201">
        <v>1.42</v>
      </c>
      <c r="U92" s="201">
        <v>59.82</v>
      </c>
      <c r="V92" s="201">
        <v>4.3099999999999996</v>
      </c>
      <c r="W92" s="201">
        <v>19.71</v>
      </c>
      <c r="X92" s="201">
        <v>62.99</v>
      </c>
      <c r="Y92" s="201">
        <v>0</v>
      </c>
      <c r="Z92">
        <v>0</v>
      </c>
      <c r="AA92" s="201">
        <v>14</v>
      </c>
      <c r="AB92" s="201">
        <v>0</v>
      </c>
      <c r="AC92" s="201">
        <v>0</v>
      </c>
      <c r="AD92" s="201">
        <v>0</v>
      </c>
      <c r="AE92" s="201">
        <v>45</v>
      </c>
      <c r="AF92" s="201">
        <v>0</v>
      </c>
      <c r="AG92" s="201">
        <v>0</v>
      </c>
      <c r="AH92" s="201">
        <v>0</v>
      </c>
      <c r="AI92" s="201">
        <v>102.21</v>
      </c>
      <c r="AJ92" s="201">
        <v>0</v>
      </c>
      <c r="AK92" s="201">
        <v>0</v>
      </c>
      <c r="AL92" s="201">
        <v>0</v>
      </c>
      <c r="AM92" s="201">
        <v>220</v>
      </c>
      <c r="AN92" s="201">
        <v>0</v>
      </c>
      <c r="AO92">
        <v>0</v>
      </c>
      <c r="AP92" s="201">
        <v>118.61</v>
      </c>
      <c r="AQ92" s="201">
        <v>38.32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2.09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495.2</v>
      </c>
      <c r="L93" s="201">
        <v>17.55</v>
      </c>
      <c r="M93" s="201">
        <v>64.010000000000005</v>
      </c>
      <c r="N93" s="201">
        <v>53.04</v>
      </c>
      <c r="O93" s="201">
        <v>74.13</v>
      </c>
      <c r="P93" s="201">
        <v>31.43</v>
      </c>
      <c r="Q93" s="201">
        <v>9.64</v>
      </c>
      <c r="R93" s="201">
        <v>9.58</v>
      </c>
      <c r="S93" s="201">
        <v>11.79</v>
      </c>
      <c r="T93" s="201">
        <v>1.42</v>
      </c>
      <c r="U93" s="201">
        <v>59.82</v>
      </c>
      <c r="V93" s="201">
        <v>4.3099999999999996</v>
      </c>
      <c r="W93" s="201">
        <v>19.71</v>
      </c>
      <c r="X93" s="201">
        <v>62.99</v>
      </c>
      <c r="Y93" s="201">
        <v>0</v>
      </c>
      <c r="Z93">
        <v>0</v>
      </c>
      <c r="AA93" s="201">
        <v>14</v>
      </c>
      <c r="AB93" s="201">
        <v>0</v>
      </c>
      <c r="AC93" s="201">
        <v>0</v>
      </c>
      <c r="AD93" s="201">
        <v>0</v>
      </c>
      <c r="AE93" s="201">
        <v>45</v>
      </c>
      <c r="AF93" s="201">
        <v>0</v>
      </c>
      <c r="AG93" s="201">
        <v>0</v>
      </c>
      <c r="AH93" s="201">
        <v>0</v>
      </c>
      <c r="AI93" s="201">
        <v>102.21</v>
      </c>
      <c r="AJ93" s="201">
        <v>0</v>
      </c>
      <c r="AK93" s="201">
        <v>0</v>
      </c>
      <c r="AL93" s="201">
        <v>0</v>
      </c>
      <c r="AM93" s="201">
        <v>190</v>
      </c>
      <c r="AN93" s="201">
        <v>0</v>
      </c>
      <c r="AO93">
        <v>0</v>
      </c>
      <c r="AP93" s="201">
        <v>118.61</v>
      </c>
      <c r="AQ93" s="201">
        <v>38.32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2.09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495.2</v>
      </c>
      <c r="L94" s="201">
        <v>17.55</v>
      </c>
      <c r="M94" s="201">
        <v>64.010000000000005</v>
      </c>
      <c r="N94" s="201">
        <v>53.04</v>
      </c>
      <c r="O94" s="201">
        <v>74.13</v>
      </c>
      <c r="P94" s="201">
        <v>31.43</v>
      </c>
      <c r="Q94" s="201">
        <v>9.64</v>
      </c>
      <c r="R94" s="201">
        <v>9.58</v>
      </c>
      <c r="S94" s="201">
        <v>11.79</v>
      </c>
      <c r="T94" s="201">
        <v>1.42</v>
      </c>
      <c r="U94" s="201">
        <v>59.82</v>
      </c>
      <c r="V94" s="201">
        <v>4.3099999999999996</v>
      </c>
      <c r="W94" s="201">
        <v>19.71</v>
      </c>
      <c r="X94" s="201">
        <v>62.99</v>
      </c>
      <c r="Y94" s="201">
        <v>0</v>
      </c>
      <c r="Z94">
        <v>0</v>
      </c>
      <c r="AA94" s="201">
        <v>14</v>
      </c>
      <c r="AB94" s="201">
        <v>0</v>
      </c>
      <c r="AC94" s="201">
        <v>0</v>
      </c>
      <c r="AD94" s="201">
        <v>0</v>
      </c>
      <c r="AE94" s="201">
        <v>45</v>
      </c>
      <c r="AF94" s="201">
        <v>0</v>
      </c>
      <c r="AG94" s="201">
        <v>0</v>
      </c>
      <c r="AH94" s="201">
        <v>0</v>
      </c>
      <c r="AI94" s="201">
        <v>102.21</v>
      </c>
      <c r="AJ94" s="201">
        <v>0</v>
      </c>
      <c r="AK94" s="201">
        <v>0</v>
      </c>
      <c r="AL94" s="201">
        <v>0</v>
      </c>
      <c r="AM94" s="201">
        <v>190</v>
      </c>
      <c r="AN94" s="201">
        <v>0</v>
      </c>
      <c r="AO94">
        <v>0</v>
      </c>
      <c r="AP94" s="201">
        <v>118.61</v>
      </c>
      <c r="AQ94" s="201">
        <v>38.32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2.09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495.2</v>
      </c>
      <c r="L95" s="201">
        <v>17.55</v>
      </c>
      <c r="M95" s="201">
        <v>64.010000000000005</v>
      </c>
      <c r="N95" s="201">
        <v>53.04</v>
      </c>
      <c r="O95" s="201">
        <v>74.13</v>
      </c>
      <c r="P95" s="201">
        <v>31.43</v>
      </c>
      <c r="Q95" s="201">
        <v>9.64</v>
      </c>
      <c r="R95" s="201">
        <v>9.58</v>
      </c>
      <c r="S95" s="201">
        <v>11.79</v>
      </c>
      <c r="T95" s="201">
        <v>1.42</v>
      </c>
      <c r="U95" s="201">
        <v>59.82</v>
      </c>
      <c r="V95" s="201">
        <v>4.3099999999999996</v>
      </c>
      <c r="W95" s="201">
        <v>19.71</v>
      </c>
      <c r="X95" s="201">
        <v>62.99</v>
      </c>
      <c r="Y95" s="201">
        <v>0</v>
      </c>
      <c r="Z95">
        <v>0</v>
      </c>
      <c r="AA95" s="201">
        <v>14</v>
      </c>
      <c r="AB95" s="201">
        <v>0</v>
      </c>
      <c r="AC95" s="201">
        <v>0</v>
      </c>
      <c r="AD95" s="201">
        <v>0</v>
      </c>
      <c r="AE95" s="201">
        <v>45</v>
      </c>
      <c r="AF95" s="201">
        <v>0</v>
      </c>
      <c r="AG95" s="201">
        <v>0</v>
      </c>
      <c r="AH95" s="201">
        <v>0</v>
      </c>
      <c r="AI95" s="201">
        <v>102.21</v>
      </c>
      <c r="AJ95" s="201">
        <v>0</v>
      </c>
      <c r="AK95" s="201">
        <v>0</v>
      </c>
      <c r="AL95" s="201">
        <v>0</v>
      </c>
      <c r="AM95" s="201">
        <v>190</v>
      </c>
      <c r="AN95" s="201">
        <v>0</v>
      </c>
      <c r="AO95">
        <v>0</v>
      </c>
      <c r="AP95" s="201">
        <v>118.61</v>
      </c>
      <c r="AQ95" s="201">
        <v>38.32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1.71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495.2</v>
      </c>
      <c r="L96" s="201">
        <v>17.55</v>
      </c>
      <c r="M96" s="201">
        <v>64.010000000000005</v>
      </c>
      <c r="N96" s="201">
        <v>53.04</v>
      </c>
      <c r="O96" s="201">
        <v>74.13</v>
      </c>
      <c r="P96" s="201">
        <v>31.43</v>
      </c>
      <c r="Q96" s="201">
        <v>9.64</v>
      </c>
      <c r="R96" s="201">
        <v>9.58</v>
      </c>
      <c r="S96" s="201">
        <v>11.79</v>
      </c>
      <c r="T96" s="201">
        <v>1.42</v>
      </c>
      <c r="U96" s="201">
        <v>59.82</v>
      </c>
      <c r="V96" s="201">
        <v>4.3099999999999996</v>
      </c>
      <c r="W96" s="201">
        <v>19.71</v>
      </c>
      <c r="X96" s="201">
        <v>62.99</v>
      </c>
      <c r="Y96" s="201">
        <v>0</v>
      </c>
      <c r="Z96">
        <v>0</v>
      </c>
      <c r="AA96" s="201">
        <v>14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102.21</v>
      </c>
      <c r="AJ96" s="201">
        <v>0</v>
      </c>
      <c r="AK96" s="201">
        <v>0</v>
      </c>
      <c r="AL96" s="201">
        <v>0</v>
      </c>
      <c r="AM96" s="201">
        <v>190</v>
      </c>
      <c r="AN96" s="201">
        <v>0</v>
      </c>
      <c r="AO96">
        <v>0</v>
      </c>
      <c r="AP96" s="201">
        <v>118.61</v>
      </c>
      <c r="AQ96" s="201">
        <v>38.32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495.2</v>
      </c>
      <c r="L97" s="201">
        <v>17.55</v>
      </c>
      <c r="M97" s="201">
        <v>64.010000000000005</v>
      </c>
      <c r="N97" s="201">
        <v>53.04</v>
      </c>
      <c r="O97" s="201">
        <v>74.13</v>
      </c>
      <c r="P97" s="201">
        <v>31.43</v>
      </c>
      <c r="Q97" s="201">
        <v>9.64</v>
      </c>
      <c r="R97" s="201">
        <v>9.58</v>
      </c>
      <c r="S97" s="201">
        <v>11.79</v>
      </c>
      <c r="T97" s="201">
        <v>1.42</v>
      </c>
      <c r="U97" s="201">
        <v>59.82</v>
      </c>
      <c r="V97" s="201">
        <v>4.3099999999999996</v>
      </c>
      <c r="W97" s="201">
        <v>19.71</v>
      </c>
      <c r="X97" s="201">
        <v>62.99</v>
      </c>
      <c r="Y97" s="201">
        <v>0</v>
      </c>
      <c r="Z97">
        <v>0</v>
      </c>
      <c r="AA97" s="201">
        <v>14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102.21</v>
      </c>
      <c r="AJ97" s="201">
        <v>0</v>
      </c>
      <c r="AK97" s="201">
        <v>0</v>
      </c>
      <c r="AL97" s="201">
        <v>0</v>
      </c>
      <c r="AM97" s="201">
        <v>200</v>
      </c>
      <c r="AN97" s="201">
        <v>0</v>
      </c>
      <c r="AO97">
        <v>0</v>
      </c>
      <c r="AP97" s="201">
        <v>118.61</v>
      </c>
      <c r="AQ97" s="201">
        <v>38.32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0.67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495.2</v>
      </c>
      <c r="L98" s="201">
        <v>17.55</v>
      </c>
      <c r="M98" s="201">
        <v>64.010000000000005</v>
      </c>
      <c r="N98" s="201">
        <v>53.04</v>
      </c>
      <c r="O98" s="201">
        <v>74.13</v>
      </c>
      <c r="P98" s="201">
        <v>31.43</v>
      </c>
      <c r="Q98" s="201">
        <v>9.64</v>
      </c>
      <c r="R98" s="201">
        <v>9.58</v>
      </c>
      <c r="S98" s="201">
        <v>11.79</v>
      </c>
      <c r="T98" s="201">
        <v>1.42</v>
      </c>
      <c r="U98" s="201">
        <v>59.82</v>
      </c>
      <c r="V98" s="201">
        <v>4.3099999999999996</v>
      </c>
      <c r="W98" s="201">
        <v>19.71</v>
      </c>
      <c r="X98" s="201">
        <v>62.99</v>
      </c>
      <c r="Y98" s="201">
        <v>0</v>
      </c>
      <c r="Z98">
        <v>0</v>
      </c>
      <c r="AA98" s="201">
        <v>14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102.21</v>
      </c>
      <c r="AJ98" s="201">
        <v>0</v>
      </c>
      <c r="AK98" s="201">
        <v>0</v>
      </c>
      <c r="AL98" s="201">
        <v>0</v>
      </c>
      <c r="AM98" s="201">
        <v>200</v>
      </c>
      <c r="AN98" s="201">
        <v>0</v>
      </c>
      <c r="AO98">
        <v>0</v>
      </c>
      <c r="AP98" s="201">
        <v>118.61</v>
      </c>
      <c r="AQ98" s="201">
        <v>38.32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8.6250924999999956</v>
      </c>
      <c r="L99">
        <f t="shared" si="0"/>
        <v>0.34936999999999974</v>
      </c>
      <c r="M99">
        <f t="shared" si="0"/>
        <v>1.4233200000000032</v>
      </c>
      <c r="N99">
        <f t="shared" si="0"/>
        <v>1.1845999999999994</v>
      </c>
      <c r="O99">
        <f t="shared" si="0"/>
        <v>1.6450800000000012</v>
      </c>
      <c r="P99">
        <f t="shared" si="0"/>
        <v>0.69054499999999963</v>
      </c>
      <c r="Q99">
        <f t="shared" si="0"/>
        <v>0.19103999999999999</v>
      </c>
      <c r="R99">
        <f t="shared" si="0"/>
        <v>0.29670999999999986</v>
      </c>
      <c r="S99">
        <f t="shared" si="0"/>
        <v>0.2295749999999995</v>
      </c>
      <c r="T99">
        <f t="shared" si="0"/>
        <v>2.8000000000000028E-2</v>
      </c>
      <c r="U99">
        <f t="shared" si="0"/>
        <v>1.4419099999999994</v>
      </c>
      <c r="V99">
        <f t="shared" si="0"/>
        <v>0.10001500000000002</v>
      </c>
      <c r="W99">
        <f t="shared" si="0"/>
        <v>0.40384500000000018</v>
      </c>
      <c r="X99">
        <f t="shared" si="0"/>
        <v>1.3003949999999986</v>
      </c>
      <c r="Y99">
        <f t="shared" si="0"/>
        <v>0</v>
      </c>
      <c r="Z99">
        <f t="shared" si="0"/>
        <v>0</v>
      </c>
      <c r="AA99">
        <f t="shared" si="0"/>
        <v>0.33882999999999991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2.9165399999999946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3.7696399999999999</v>
      </c>
      <c r="AN99">
        <f t="shared" si="0"/>
        <v>0</v>
      </c>
      <c r="AO99">
        <f t="shared" si="0"/>
        <v>0</v>
      </c>
      <c r="AP99">
        <f t="shared" si="0"/>
        <v>2.331704999999999</v>
      </c>
      <c r="AQ99">
        <f t="shared" ref="AQ99:AT99" si="1">SUM(AQ3:AQ98)/4000</f>
        <v>0.69348500000000046</v>
      </c>
      <c r="AR99">
        <f t="shared" si="1"/>
        <v>0.48719250000000003</v>
      </c>
      <c r="AS99">
        <f t="shared" si="1"/>
        <v>0.15383999999999995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2.5935E-2</v>
      </c>
      <c r="BA99">
        <f t="shared" si="2"/>
        <v>1.83725E-2</v>
      </c>
      <c r="BB99">
        <f t="shared" si="2"/>
        <v>5.7330000000000082E-2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158.72</v>
      </c>
      <c r="L3" s="201">
        <v>63.43</v>
      </c>
      <c r="M3" s="201">
        <v>0</v>
      </c>
      <c r="N3" s="201">
        <v>29.17</v>
      </c>
      <c r="O3" s="201">
        <v>48.98</v>
      </c>
      <c r="P3" s="201">
        <v>66.959999999999994</v>
      </c>
      <c r="Q3" s="201">
        <v>5.36</v>
      </c>
      <c r="R3" s="201">
        <v>10.42</v>
      </c>
      <c r="S3" s="201">
        <v>6.49</v>
      </c>
      <c r="T3" s="201">
        <v>0</v>
      </c>
      <c r="U3" s="201">
        <v>223.07</v>
      </c>
      <c r="V3" s="201">
        <v>2.4900000000000002</v>
      </c>
      <c r="W3" s="201">
        <v>11.4</v>
      </c>
      <c r="X3" s="201">
        <v>36.43</v>
      </c>
      <c r="Y3" s="201">
        <v>0</v>
      </c>
      <c r="Z3">
        <v>0</v>
      </c>
      <c r="AA3" s="201">
        <v>7.7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68.59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158.72</v>
      </c>
      <c r="L4" s="201">
        <v>63.43</v>
      </c>
      <c r="M4" s="201">
        <v>0</v>
      </c>
      <c r="N4" s="201">
        <v>29.17</v>
      </c>
      <c r="O4" s="201">
        <v>48.98</v>
      </c>
      <c r="P4" s="201">
        <v>66.959999999999994</v>
      </c>
      <c r="Q4" s="201">
        <v>5.36</v>
      </c>
      <c r="R4" s="201">
        <v>10.42</v>
      </c>
      <c r="S4" s="201">
        <v>6.49</v>
      </c>
      <c r="T4" s="201">
        <v>0</v>
      </c>
      <c r="U4" s="201">
        <v>223.07</v>
      </c>
      <c r="V4" s="201">
        <v>2.4900000000000002</v>
      </c>
      <c r="W4" s="201">
        <v>11.4</v>
      </c>
      <c r="X4" s="201">
        <v>36.43</v>
      </c>
      <c r="Y4" s="201">
        <v>0</v>
      </c>
      <c r="Z4">
        <v>0</v>
      </c>
      <c r="AA4" s="201">
        <v>7.7</v>
      </c>
      <c r="AB4" s="201">
        <v>0</v>
      </c>
      <c r="AC4" s="201">
        <v>0</v>
      </c>
      <c r="AD4" s="201">
        <v>0</v>
      </c>
      <c r="AE4" s="201">
        <v>24.52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68.59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158.72</v>
      </c>
      <c r="L5" s="201">
        <v>63.43</v>
      </c>
      <c r="M5" s="201">
        <v>0</v>
      </c>
      <c r="N5" s="201">
        <v>29.17</v>
      </c>
      <c r="O5" s="201">
        <v>48.98</v>
      </c>
      <c r="P5" s="201">
        <v>66.959999999999994</v>
      </c>
      <c r="Q5" s="201">
        <v>5.36</v>
      </c>
      <c r="R5" s="201">
        <v>10.42</v>
      </c>
      <c r="S5" s="201">
        <v>6.49</v>
      </c>
      <c r="T5" s="201">
        <v>0</v>
      </c>
      <c r="U5" s="201">
        <v>223.07</v>
      </c>
      <c r="V5" s="201">
        <v>2.4900000000000002</v>
      </c>
      <c r="W5" s="201">
        <v>11.4</v>
      </c>
      <c r="X5" s="201">
        <v>36.43</v>
      </c>
      <c r="Y5" s="201">
        <v>0</v>
      </c>
      <c r="Z5">
        <v>0</v>
      </c>
      <c r="AA5" s="201">
        <v>7.7</v>
      </c>
      <c r="AB5" s="201">
        <v>0</v>
      </c>
      <c r="AC5" s="201">
        <v>0</v>
      </c>
      <c r="AD5" s="201">
        <v>0</v>
      </c>
      <c r="AE5" s="201">
        <v>24.52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68.59</v>
      </c>
      <c r="AQ5" s="201">
        <v>22.16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158.72</v>
      </c>
      <c r="L6" s="201">
        <v>63.43</v>
      </c>
      <c r="M6" s="201">
        <v>0</v>
      </c>
      <c r="N6" s="201">
        <v>29.17</v>
      </c>
      <c r="O6" s="201">
        <v>48.98</v>
      </c>
      <c r="P6" s="201">
        <v>66.959999999999994</v>
      </c>
      <c r="Q6" s="201">
        <v>5.36</v>
      </c>
      <c r="R6" s="201">
        <v>10.42</v>
      </c>
      <c r="S6" s="201">
        <v>6.49</v>
      </c>
      <c r="T6" s="201">
        <v>0</v>
      </c>
      <c r="U6" s="201">
        <v>223.07</v>
      </c>
      <c r="V6" s="201">
        <v>2.4900000000000002</v>
      </c>
      <c r="W6" s="201">
        <v>11.4</v>
      </c>
      <c r="X6" s="201">
        <v>36.43</v>
      </c>
      <c r="Y6" s="201">
        <v>0</v>
      </c>
      <c r="Z6">
        <v>0</v>
      </c>
      <c r="AA6" s="201">
        <v>7.7</v>
      </c>
      <c r="AB6" s="201">
        <v>0</v>
      </c>
      <c r="AC6" s="201">
        <v>0</v>
      </c>
      <c r="AD6" s="201">
        <v>0</v>
      </c>
      <c r="AE6" s="201">
        <v>24.52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68.59</v>
      </c>
      <c r="AQ6" s="201">
        <v>22.16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158.72</v>
      </c>
      <c r="L7" s="201">
        <v>63.43</v>
      </c>
      <c r="M7" s="201">
        <v>0</v>
      </c>
      <c r="N7" s="201">
        <v>29.17</v>
      </c>
      <c r="O7" s="201">
        <v>48.98</v>
      </c>
      <c r="P7" s="201">
        <v>66.959999999999994</v>
      </c>
      <c r="Q7" s="201">
        <v>5.36</v>
      </c>
      <c r="R7" s="201">
        <v>10.42</v>
      </c>
      <c r="S7" s="201">
        <v>6.49</v>
      </c>
      <c r="T7" s="201">
        <v>0</v>
      </c>
      <c r="U7" s="201">
        <v>223.07</v>
      </c>
      <c r="V7" s="201">
        <v>2.4900000000000002</v>
      </c>
      <c r="W7" s="201">
        <v>11.4</v>
      </c>
      <c r="X7" s="201">
        <v>36.43</v>
      </c>
      <c r="Y7" s="201">
        <v>0</v>
      </c>
      <c r="Z7">
        <v>0</v>
      </c>
      <c r="AA7" s="201">
        <v>7.7</v>
      </c>
      <c r="AB7" s="201">
        <v>0</v>
      </c>
      <c r="AC7" s="201">
        <v>0</v>
      </c>
      <c r="AD7" s="201">
        <v>0</v>
      </c>
      <c r="AE7" s="201">
        <v>24.52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68.59</v>
      </c>
      <c r="AQ7" s="201">
        <v>22.16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158.72</v>
      </c>
      <c r="L8" s="201">
        <v>63.43</v>
      </c>
      <c r="M8" s="201">
        <v>0</v>
      </c>
      <c r="N8" s="201">
        <v>29.17</v>
      </c>
      <c r="O8" s="201">
        <v>48.98</v>
      </c>
      <c r="P8" s="201">
        <v>66.959999999999994</v>
      </c>
      <c r="Q8" s="201">
        <v>5.36</v>
      </c>
      <c r="R8" s="201">
        <v>10.42</v>
      </c>
      <c r="S8" s="201">
        <v>6.49</v>
      </c>
      <c r="T8" s="201">
        <v>0</v>
      </c>
      <c r="U8" s="201">
        <v>223.07</v>
      </c>
      <c r="V8" s="201">
        <v>2.4900000000000002</v>
      </c>
      <c r="W8" s="201">
        <v>11.4</v>
      </c>
      <c r="X8" s="201">
        <v>36.43</v>
      </c>
      <c r="Y8" s="201">
        <v>0</v>
      </c>
      <c r="Z8">
        <v>0</v>
      </c>
      <c r="AA8" s="201">
        <v>7.7</v>
      </c>
      <c r="AB8" s="201">
        <v>0</v>
      </c>
      <c r="AC8" s="201">
        <v>0</v>
      </c>
      <c r="AD8" s="201">
        <v>0</v>
      </c>
      <c r="AE8" s="201">
        <v>24.52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68.59</v>
      </c>
      <c r="AQ8" s="201">
        <v>22.16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158.72</v>
      </c>
      <c r="L9" s="201">
        <v>63.43</v>
      </c>
      <c r="M9" s="201">
        <v>0</v>
      </c>
      <c r="N9" s="201">
        <v>29.17</v>
      </c>
      <c r="O9" s="201">
        <v>48.98</v>
      </c>
      <c r="P9" s="201">
        <v>66.959999999999994</v>
      </c>
      <c r="Q9" s="201">
        <v>5.36</v>
      </c>
      <c r="R9" s="201">
        <v>10.42</v>
      </c>
      <c r="S9" s="201">
        <v>6.49</v>
      </c>
      <c r="T9" s="201">
        <v>0</v>
      </c>
      <c r="U9" s="201">
        <v>223.07</v>
      </c>
      <c r="V9" s="201">
        <v>2.4900000000000002</v>
      </c>
      <c r="W9" s="201">
        <v>11.4</v>
      </c>
      <c r="X9" s="201">
        <v>36.43</v>
      </c>
      <c r="Y9" s="201">
        <v>0</v>
      </c>
      <c r="Z9">
        <v>0</v>
      </c>
      <c r="AA9" s="201">
        <v>7.7</v>
      </c>
      <c r="AB9" s="201">
        <v>0</v>
      </c>
      <c r="AC9" s="201">
        <v>0</v>
      </c>
      <c r="AD9" s="201">
        <v>0</v>
      </c>
      <c r="AE9" s="201">
        <v>24.52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68.59</v>
      </c>
      <c r="AQ9" s="201">
        <v>22.16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158.72</v>
      </c>
      <c r="L10" s="201">
        <v>63.43</v>
      </c>
      <c r="M10" s="201">
        <v>0</v>
      </c>
      <c r="N10" s="201">
        <v>29.17</v>
      </c>
      <c r="O10" s="201">
        <v>48.98</v>
      </c>
      <c r="P10" s="201">
        <v>66.959999999999994</v>
      </c>
      <c r="Q10" s="201">
        <v>5.36</v>
      </c>
      <c r="R10" s="201">
        <v>10.42</v>
      </c>
      <c r="S10" s="201">
        <v>6.49</v>
      </c>
      <c r="T10" s="201">
        <v>0</v>
      </c>
      <c r="U10" s="201">
        <v>223.07</v>
      </c>
      <c r="V10" s="201">
        <v>2.4900000000000002</v>
      </c>
      <c r="W10" s="201">
        <v>11.4</v>
      </c>
      <c r="X10" s="201">
        <v>36.43</v>
      </c>
      <c r="Y10" s="201">
        <v>0</v>
      </c>
      <c r="Z10">
        <v>0</v>
      </c>
      <c r="AA10" s="201">
        <v>7.7</v>
      </c>
      <c r="AB10" s="201">
        <v>0</v>
      </c>
      <c r="AC10" s="201">
        <v>0</v>
      </c>
      <c r="AD10" s="201">
        <v>0</v>
      </c>
      <c r="AE10" s="201">
        <v>24.52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68.59</v>
      </c>
      <c r="AQ10" s="201">
        <v>22.16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158.72</v>
      </c>
      <c r="L11" s="201">
        <v>63.43</v>
      </c>
      <c r="M11" s="201">
        <v>0</v>
      </c>
      <c r="N11" s="201">
        <v>29.17</v>
      </c>
      <c r="O11" s="201">
        <v>48.98</v>
      </c>
      <c r="P11" s="201">
        <v>66.959999999999994</v>
      </c>
      <c r="Q11" s="201">
        <v>5.36</v>
      </c>
      <c r="R11" s="201">
        <v>10.42</v>
      </c>
      <c r="S11" s="201">
        <v>6.49</v>
      </c>
      <c r="T11" s="201">
        <v>0</v>
      </c>
      <c r="U11" s="201">
        <v>223.07</v>
      </c>
      <c r="V11" s="201">
        <v>2.4900000000000002</v>
      </c>
      <c r="W11" s="201">
        <v>11.4</v>
      </c>
      <c r="X11" s="201">
        <v>36.43</v>
      </c>
      <c r="Y11" s="201">
        <v>0</v>
      </c>
      <c r="Z11">
        <v>0</v>
      </c>
      <c r="AA11" s="201">
        <v>7.7</v>
      </c>
      <c r="AB11" s="201">
        <v>0</v>
      </c>
      <c r="AC11" s="201">
        <v>0</v>
      </c>
      <c r="AD11" s="201">
        <v>0</v>
      </c>
      <c r="AE11" s="201">
        <v>24.52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68.59</v>
      </c>
      <c r="AQ11" s="201">
        <v>22.16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158.72</v>
      </c>
      <c r="L12" s="201">
        <v>63.43</v>
      </c>
      <c r="M12" s="201">
        <v>0</v>
      </c>
      <c r="N12" s="201">
        <v>29.17</v>
      </c>
      <c r="O12" s="201">
        <v>48.98</v>
      </c>
      <c r="P12" s="201">
        <v>66.959999999999994</v>
      </c>
      <c r="Q12" s="201">
        <v>5.36</v>
      </c>
      <c r="R12" s="201">
        <v>10.42</v>
      </c>
      <c r="S12" s="201">
        <v>6.49</v>
      </c>
      <c r="T12" s="201">
        <v>0</v>
      </c>
      <c r="U12" s="201">
        <v>223.07</v>
      </c>
      <c r="V12" s="201">
        <v>2.4900000000000002</v>
      </c>
      <c r="W12" s="201">
        <v>11.4</v>
      </c>
      <c r="X12" s="201">
        <v>36.43</v>
      </c>
      <c r="Y12" s="201">
        <v>0</v>
      </c>
      <c r="Z12">
        <v>0</v>
      </c>
      <c r="AA12" s="201">
        <v>7.94</v>
      </c>
      <c r="AB12" s="201">
        <v>0</v>
      </c>
      <c r="AC12" s="201">
        <v>0</v>
      </c>
      <c r="AD12" s="201">
        <v>0</v>
      </c>
      <c r="AE12" s="201">
        <v>24.52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68.59</v>
      </c>
      <c r="AQ12" s="201">
        <v>22.16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158.72</v>
      </c>
      <c r="L13" s="201">
        <v>63.43</v>
      </c>
      <c r="M13" s="201">
        <v>0</v>
      </c>
      <c r="N13" s="201">
        <v>29.17</v>
      </c>
      <c r="O13" s="201">
        <v>48.98</v>
      </c>
      <c r="P13" s="201">
        <v>66.959999999999994</v>
      </c>
      <c r="Q13" s="201">
        <v>5.36</v>
      </c>
      <c r="R13" s="201">
        <v>10.42</v>
      </c>
      <c r="S13" s="201">
        <v>6.49</v>
      </c>
      <c r="T13" s="201">
        <v>0</v>
      </c>
      <c r="U13" s="201">
        <v>223.07</v>
      </c>
      <c r="V13" s="201">
        <v>2.4900000000000002</v>
      </c>
      <c r="W13" s="201">
        <v>11.4</v>
      </c>
      <c r="X13" s="201">
        <v>36.43</v>
      </c>
      <c r="Y13" s="201">
        <v>0</v>
      </c>
      <c r="Z13">
        <v>0</v>
      </c>
      <c r="AA13" s="201">
        <v>7.94</v>
      </c>
      <c r="AB13" s="201">
        <v>0</v>
      </c>
      <c r="AC13" s="201">
        <v>0</v>
      </c>
      <c r="AD13" s="201">
        <v>0</v>
      </c>
      <c r="AE13" s="201">
        <v>24.52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68.59</v>
      </c>
      <c r="AQ13" s="201">
        <v>22.16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63.43</v>
      </c>
      <c r="M14" s="201">
        <v>0</v>
      </c>
      <c r="N14" s="201">
        <v>29.17</v>
      </c>
      <c r="O14" s="201">
        <v>48.98</v>
      </c>
      <c r="P14" s="201">
        <v>66.959999999999994</v>
      </c>
      <c r="Q14" s="201">
        <v>5.36</v>
      </c>
      <c r="R14" s="201">
        <v>10.42</v>
      </c>
      <c r="S14" s="201">
        <v>6.49</v>
      </c>
      <c r="T14" s="201">
        <v>0</v>
      </c>
      <c r="U14" s="201">
        <v>223.07</v>
      </c>
      <c r="V14" s="201">
        <v>2.4900000000000002</v>
      </c>
      <c r="W14" s="201">
        <v>11.4</v>
      </c>
      <c r="X14" s="201">
        <v>36.43</v>
      </c>
      <c r="Y14" s="201">
        <v>0</v>
      </c>
      <c r="Z14">
        <v>0</v>
      </c>
      <c r="AA14" s="201">
        <v>7.94</v>
      </c>
      <c r="AB14" s="201">
        <v>0</v>
      </c>
      <c r="AC14" s="201">
        <v>0</v>
      </c>
      <c r="AD14" s="201">
        <v>0</v>
      </c>
      <c r="AE14" s="201">
        <v>24.52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68.59</v>
      </c>
      <c r="AQ14" s="201">
        <v>22.16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87.04</v>
      </c>
      <c r="L15" s="201">
        <v>63.43</v>
      </c>
      <c r="M15" s="201">
        <v>0</v>
      </c>
      <c r="N15" s="201">
        <v>29.17</v>
      </c>
      <c r="O15" s="201">
        <v>48.98</v>
      </c>
      <c r="P15" s="201">
        <v>66.959999999999994</v>
      </c>
      <c r="Q15" s="201">
        <v>5.36</v>
      </c>
      <c r="R15" s="201">
        <v>10.42</v>
      </c>
      <c r="S15" s="201">
        <v>6.49</v>
      </c>
      <c r="T15" s="201">
        <v>0</v>
      </c>
      <c r="U15" s="201">
        <v>223.07</v>
      </c>
      <c r="V15" s="201">
        <v>2.4900000000000002</v>
      </c>
      <c r="W15" s="201">
        <v>11.4</v>
      </c>
      <c r="X15" s="201">
        <v>36.43</v>
      </c>
      <c r="Y15" s="201">
        <v>0</v>
      </c>
      <c r="Z15">
        <v>0</v>
      </c>
      <c r="AA15" s="201">
        <v>7.94</v>
      </c>
      <c r="AB15" s="201">
        <v>0</v>
      </c>
      <c r="AC15" s="201">
        <v>0</v>
      </c>
      <c r="AD15" s="201">
        <v>0</v>
      </c>
      <c r="AE15" s="201">
        <v>24.52</v>
      </c>
      <c r="AF15" s="201">
        <v>0</v>
      </c>
      <c r="AG15" s="201">
        <v>0</v>
      </c>
      <c r="AH15" s="201">
        <v>0</v>
      </c>
      <c r="AI15" s="201">
        <v>55</v>
      </c>
      <c r="AJ15" s="201">
        <v>0</v>
      </c>
      <c r="AK15" s="201">
        <v>0</v>
      </c>
      <c r="AL15" s="201">
        <v>0</v>
      </c>
      <c r="AM15" s="201">
        <v>0.09</v>
      </c>
      <c r="AN15" s="201">
        <v>0</v>
      </c>
      <c r="AO15">
        <v>0</v>
      </c>
      <c r="AP15" s="201">
        <v>68.59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87.04</v>
      </c>
      <c r="L16" s="201">
        <v>63.43</v>
      </c>
      <c r="M16" s="201">
        <v>0</v>
      </c>
      <c r="N16" s="201">
        <v>29.17</v>
      </c>
      <c r="O16" s="201">
        <v>48.98</v>
      </c>
      <c r="P16" s="201">
        <v>66.959999999999994</v>
      </c>
      <c r="Q16" s="201">
        <v>5.36</v>
      </c>
      <c r="R16" s="201">
        <v>10.42</v>
      </c>
      <c r="S16" s="201">
        <v>6.49</v>
      </c>
      <c r="T16" s="201">
        <v>0</v>
      </c>
      <c r="U16" s="201">
        <v>223.07</v>
      </c>
      <c r="V16" s="201">
        <v>2.4900000000000002</v>
      </c>
      <c r="W16" s="201">
        <v>11.4</v>
      </c>
      <c r="X16" s="201">
        <v>36.43</v>
      </c>
      <c r="Y16" s="201">
        <v>0</v>
      </c>
      <c r="Z16">
        <v>0</v>
      </c>
      <c r="AA16" s="201">
        <v>7.94</v>
      </c>
      <c r="AB16" s="201">
        <v>0</v>
      </c>
      <c r="AC16" s="201">
        <v>0</v>
      </c>
      <c r="AD16" s="201">
        <v>0</v>
      </c>
      <c r="AE16" s="201">
        <v>24.52</v>
      </c>
      <c r="AF16" s="201">
        <v>0</v>
      </c>
      <c r="AG16" s="201">
        <v>0</v>
      </c>
      <c r="AH16" s="201">
        <v>0</v>
      </c>
      <c r="AI16" s="201">
        <v>55</v>
      </c>
      <c r="AJ16" s="201">
        <v>0</v>
      </c>
      <c r="AK16" s="201">
        <v>0</v>
      </c>
      <c r="AL16" s="201">
        <v>0</v>
      </c>
      <c r="AM16" s="201">
        <v>0.09</v>
      </c>
      <c r="AN16" s="201">
        <v>0</v>
      </c>
      <c r="AO16">
        <v>0</v>
      </c>
      <c r="AP16" s="201">
        <v>68.59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87.04</v>
      </c>
      <c r="L17" s="201">
        <v>63.43</v>
      </c>
      <c r="M17" s="201">
        <v>0</v>
      </c>
      <c r="N17" s="201">
        <v>29.17</v>
      </c>
      <c r="O17" s="201">
        <v>48.98</v>
      </c>
      <c r="P17" s="201">
        <v>66.959999999999994</v>
      </c>
      <c r="Q17" s="201">
        <v>5.36</v>
      </c>
      <c r="R17" s="201">
        <v>10.42</v>
      </c>
      <c r="S17" s="201">
        <v>6.49</v>
      </c>
      <c r="T17" s="201">
        <v>0</v>
      </c>
      <c r="U17" s="201">
        <v>223.07</v>
      </c>
      <c r="V17" s="201">
        <v>2.4900000000000002</v>
      </c>
      <c r="W17" s="201">
        <v>11.4</v>
      </c>
      <c r="X17" s="201">
        <v>36.43</v>
      </c>
      <c r="Y17" s="201">
        <v>0</v>
      </c>
      <c r="Z17">
        <v>0</v>
      </c>
      <c r="AA17" s="201">
        <v>7.94</v>
      </c>
      <c r="AB17" s="201">
        <v>0</v>
      </c>
      <c r="AC17" s="201">
        <v>0</v>
      </c>
      <c r="AD17" s="201">
        <v>0</v>
      </c>
      <c r="AE17" s="201">
        <v>24.52</v>
      </c>
      <c r="AF17" s="201">
        <v>0</v>
      </c>
      <c r="AG17" s="201">
        <v>0</v>
      </c>
      <c r="AH17" s="201">
        <v>0</v>
      </c>
      <c r="AI17" s="201">
        <v>55</v>
      </c>
      <c r="AJ17" s="201">
        <v>0</v>
      </c>
      <c r="AK17" s="201">
        <v>0</v>
      </c>
      <c r="AL17" s="201">
        <v>0</v>
      </c>
      <c r="AM17" s="201">
        <v>0.09</v>
      </c>
      <c r="AN17" s="201">
        <v>0</v>
      </c>
      <c r="AO17">
        <v>0</v>
      </c>
      <c r="AP17" s="201">
        <v>68.59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87.04</v>
      </c>
      <c r="L18" s="201">
        <v>63.43</v>
      </c>
      <c r="M18" s="201">
        <v>0</v>
      </c>
      <c r="N18" s="201">
        <v>29.17</v>
      </c>
      <c r="O18" s="201">
        <v>48.98</v>
      </c>
      <c r="P18" s="201">
        <v>66.959999999999994</v>
      </c>
      <c r="Q18" s="201">
        <v>5.36</v>
      </c>
      <c r="R18" s="201">
        <v>10.42</v>
      </c>
      <c r="S18" s="201">
        <v>6.49</v>
      </c>
      <c r="T18" s="201">
        <v>0</v>
      </c>
      <c r="U18" s="201">
        <v>223.07</v>
      </c>
      <c r="V18" s="201">
        <v>2.4900000000000002</v>
      </c>
      <c r="W18" s="201">
        <v>11.4</v>
      </c>
      <c r="X18" s="201">
        <v>36.43</v>
      </c>
      <c r="Y18" s="201">
        <v>0</v>
      </c>
      <c r="Z18">
        <v>0</v>
      </c>
      <c r="AA18" s="201">
        <v>7.94</v>
      </c>
      <c r="AB18" s="201">
        <v>0</v>
      </c>
      <c r="AC18" s="201">
        <v>0</v>
      </c>
      <c r="AD18" s="201">
        <v>0</v>
      </c>
      <c r="AE18" s="201">
        <v>24.52</v>
      </c>
      <c r="AF18" s="201">
        <v>0</v>
      </c>
      <c r="AG18" s="201">
        <v>0</v>
      </c>
      <c r="AH18" s="201">
        <v>0</v>
      </c>
      <c r="AI18" s="201">
        <v>55</v>
      </c>
      <c r="AJ18" s="201">
        <v>0</v>
      </c>
      <c r="AK18" s="201">
        <v>0</v>
      </c>
      <c r="AL18" s="201">
        <v>0</v>
      </c>
      <c r="AM18" s="201">
        <v>0.09</v>
      </c>
      <c r="AN18" s="201">
        <v>0</v>
      </c>
      <c r="AO18">
        <v>0</v>
      </c>
      <c r="AP18" s="201">
        <v>68.59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87.04</v>
      </c>
      <c r="L19" s="201">
        <v>63.43</v>
      </c>
      <c r="M19" s="201">
        <v>0</v>
      </c>
      <c r="N19" s="201">
        <v>29.17</v>
      </c>
      <c r="O19" s="201">
        <v>48.98</v>
      </c>
      <c r="P19" s="201">
        <v>66.959999999999994</v>
      </c>
      <c r="Q19" s="201">
        <v>5.36</v>
      </c>
      <c r="R19" s="201">
        <v>10.42</v>
      </c>
      <c r="S19" s="201">
        <v>6.49</v>
      </c>
      <c r="T19" s="201">
        <v>0</v>
      </c>
      <c r="U19" s="201">
        <v>223.07</v>
      </c>
      <c r="V19" s="201">
        <v>2.4900000000000002</v>
      </c>
      <c r="W19" s="201">
        <v>11.4</v>
      </c>
      <c r="X19" s="201">
        <v>36.43</v>
      </c>
      <c r="Y19" s="201">
        <v>0</v>
      </c>
      <c r="Z19">
        <v>0</v>
      </c>
      <c r="AA19" s="201">
        <v>7.94</v>
      </c>
      <c r="AB19" s="201">
        <v>0</v>
      </c>
      <c r="AC19" s="201">
        <v>0</v>
      </c>
      <c r="AD19" s="201">
        <v>0</v>
      </c>
      <c r="AE19" s="201">
        <v>24.97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0.09</v>
      </c>
      <c r="AN19" s="201">
        <v>0</v>
      </c>
      <c r="AO19">
        <v>0</v>
      </c>
      <c r="AP19" s="201">
        <v>68.59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87.04</v>
      </c>
      <c r="L20" s="201">
        <v>63.43</v>
      </c>
      <c r="M20" s="201">
        <v>0</v>
      </c>
      <c r="N20" s="201">
        <v>29.17</v>
      </c>
      <c r="O20" s="201">
        <v>48.98</v>
      </c>
      <c r="P20" s="201">
        <v>66.959999999999994</v>
      </c>
      <c r="Q20" s="201">
        <v>5.36</v>
      </c>
      <c r="R20" s="201">
        <v>10.42</v>
      </c>
      <c r="S20" s="201">
        <v>6.49</v>
      </c>
      <c r="T20" s="201">
        <v>0</v>
      </c>
      <c r="U20" s="201">
        <v>223.07</v>
      </c>
      <c r="V20" s="201">
        <v>2.4900000000000002</v>
      </c>
      <c r="W20" s="201">
        <v>11.4</v>
      </c>
      <c r="X20" s="201">
        <v>36.43</v>
      </c>
      <c r="Y20" s="201">
        <v>0</v>
      </c>
      <c r="Z20">
        <v>0</v>
      </c>
      <c r="AA20" s="201">
        <v>7.94</v>
      </c>
      <c r="AB20" s="201">
        <v>0</v>
      </c>
      <c r="AC20" s="201">
        <v>0</v>
      </c>
      <c r="AD20" s="201">
        <v>0</v>
      </c>
      <c r="AE20" s="201">
        <v>24.97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0.09</v>
      </c>
      <c r="AN20" s="201">
        <v>0</v>
      </c>
      <c r="AO20">
        <v>0</v>
      </c>
      <c r="AP20" s="201">
        <v>68.59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87.04</v>
      </c>
      <c r="L21" s="201">
        <v>63.43</v>
      </c>
      <c r="M21" s="201">
        <v>0</v>
      </c>
      <c r="N21" s="201">
        <v>29.17</v>
      </c>
      <c r="O21" s="201">
        <v>48.98</v>
      </c>
      <c r="P21" s="201">
        <v>66.959999999999994</v>
      </c>
      <c r="Q21" s="201">
        <v>5.36</v>
      </c>
      <c r="R21" s="201">
        <v>10.42</v>
      </c>
      <c r="S21" s="201">
        <v>6.49</v>
      </c>
      <c r="T21" s="201">
        <v>0</v>
      </c>
      <c r="U21" s="201">
        <v>223.07</v>
      </c>
      <c r="V21" s="201">
        <v>2.4900000000000002</v>
      </c>
      <c r="W21" s="201">
        <v>11.4</v>
      </c>
      <c r="X21" s="201">
        <v>36.43</v>
      </c>
      <c r="Y21" s="201">
        <v>0</v>
      </c>
      <c r="Z21">
        <v>0</v>
      </c>
      <c r="AA21" s="201">
        <v>7.94</v>
      </c>
      <c r="AB21" s="201">
        <v>0</v>
      </c>
      <c r="AC21" s="201">
        <v>0</v>
      </c>
      <c r="AD21" s="201">
        <v>0</v>
      </c>
      <c r="AE21" s="201">
        <v>24.97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0.09</v>
      </c>
      <c r="AN21" s="201">
        <v>0</v>
      </c>
      <c r="AO21">
        <v>0</v>
      </c>
      <c r="AP21" s="201">
        <v>68.59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87.04</v>
      </c>
      <c r="L22" s="201">
        <v>63.43</v>
      </c>
      <c r="M22" s="201">
        <v>0</v>
      </c>
      <c r="N22" s="201">
        <v>29.17</v>
      </c>
      <c r="O22" s="201">
        <v>48.98</v>
      </c>
      <c r="P22" s="201">
        <v>66.959999999999994</v>
      </c>
      <c r="Q22" s="201">
        <v>5.36</v>
      </c>
      <c r="R22" s="201">
        <v>10.42</v>
      </c>
      <c r="S22" s="201">
        <v>6.49</v>
      </c>
      <c r="T22" s="201">
        <v>0</v>
      </c>
      <c r="U22" s="201">
        <v>223.07</v>
      </c>
      <c r="V22" s="201">
        <v>2.4900000000000002</v>
      </c>
      <c r="W22" s="201">
        <v>11.4</v>
      </c>
      <c r="X22" s="201">
        <v>36.43</v>
      </c>
      <c r="Y22" s="201">
        <v>0</v>
      </c>
      <c r="Z22">
        <v>0</v>
      </c>
      <c r="AA22" s="201">
        <v>7.94</v>
      </c>
      <c r="AB22" s="201">
        <v>0</v>
      </c>
      <c r="AC22" s="201">
        <v>0</v>
      </c>
      <c r="AD22" s="201">
        <v>0</v>
      </c>
      <c r="AE22" s="201">
        <v>24.97</v>
      </c>
      <c r="AF22" s="201">
        <v>0</v>
      </c>
      <c r="AG22" s="201">
        <v>0</v>
      </c>
      <c r="AH22" s="201">
        <v>0</v>
      </c>
      <c r="AI22" s="201">
        <v>55</v>
      </c>
      <c r="AJ22" s="201">
        <v>0</v>
      </c>
      <c r="AK22" s="201">
        <v>0</v>
      </c>
      <c r="AL22" s="201">
        <v>0</v>
      </c>
      <c r="AM22" s="201">
        <v>0.09</v>
      </c>
      <c r="AN22" s="201">
        <v>0</v>
      </c>
      <c r="AO22">
        <v>0</v>
      </c>
      <c r="AP22" s="201">
        <v>68.59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112.42</v>
      </c>
      <c r="L23" s="201">
        <v>63.43</v>
      </c>
      <c r="M23" s="201">
        <v>0</v>
      </c>
      <c r="N23" s="201">
        <v>29.17</v>
      </c>
      <c r="O23" s="201">
        <v>48.98</v>
      </c>
      <c r="P23" s="201">
        <v>66.959999999999994</v>
      </c>
      <c r="Q23" s="201">
        <v>5.36</v>
      </c>
      <c r="R23" s="201">
        <v>10.42</v>
      </c>
      <c r="S23" s="201">
        <v>6.49</v>
      </c>
      <c r="T23" s="201">
        <v>0</v>
      </c>
      <c r="U23" s="201">
        <v>223.07</v>
      </c>
      <c r="V23" s="201">
        <v>2.4900000000000002</v>
      </c>
      <c r="W23" s="201">
        <v>11.4</v>
      </c>
      <c r="X23" s="201">
        <v>36.43</v>
      </c>
      <c r="Y23" s="201">
        <v>0</v>
      </c>
      <c r="Z23">
        <v>0</v>
      </c>
      <c r="AA23" s="201">
        <v>7.94</v>
      </c>
      <c r="AB23" s="201">
        <v>0</v>
      </c>
      <c r="AC23" s="201">
        <v>0</v>
      </c>
      <c r="AD23" s="201">
        <v>0</v>
      </c>
      <c r="AE23" s="201">
        <v>24.97</v>
      </c>
      <c r="AF23" s="201">
        <v>0</v>
      </c>
      <c r="AG23" s="201">
        <v>0</v>
      </c>
      <c r="AH23" s="201">
        <v>0</v>
      </c>
      <c r="AI23" s="201">
        <v>55</v>
      </c>
      <c r="AJ23" s="201">
        <v>0</v>
      </c>
      <c r="AK23" s="201">
        <v>0</v>
      </c>
      <c r="AL23" s="201">
        <v>0</v>
      </c>
      <c r="AM23" s="201">
        <v>0.09</v>
      </c>
      <c r="AN23" s="201">
        <v>0</v>
      </c>
      <c r="AO23">
        <v>0</v>
      </c>
      <c r="AP23" s="201">
        <v>68.59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158.72</v>
      </c>
      <c r="L24" s="201">
        <v>63.43</v>
      </c>
      <c r="M24" s="201">
        <v>0</v>
      </c>
      <c r="N24" s="201">
        <v>29.17</v>
      </c>
      <c r="O24" s="201">
        <v>48.98</v>
      </c>
      <c r="P24" s="201">
        <v>66.959999999999994</v>
      </c>
      <c r="Q24" s="201">
        <v>5.36</v>
      </c>
      <c r="R24" s="201">
        <v>10.42</v>
      </c>
      <c r="S24" s="201">
        <v>6.49</v>
      </c>
      <c r="T24" s="201">
        <v>0</v>
      </c>
      <c r="U24" s="201">
        <v>223.07</v>
      </c>
      <c r="V24" s="201">
        <v>2.4900000000000002</v>
      </c>
      <c r="W24" s="201">
        <v>11.4</v>
      </c>
      <c r="X24" s="201">
        <v>36.43</v>
      </c>
      <c r="Y24" s="201">
        <v>0</v>
      </c>
      <c r="Z24">
        <v>0</v>
      </c>
      <c r="AA24" s="201">
        <v>7.94</v>
      </c>
      <c r="AB24" s="201">
        <v>0</v>
      </c>
      <c r="AC24" s="201">
        <v>0</v>
      </c>
      <c r="AD24" s="201">
        <v>0</v>
      </c>
      <c r="AE24" s="201">
        <v>24.97</v>
      </c>
      <c r="AF24" s="201">
        <v>0</v>
      </c>
      <c r="AG24" s="201">
        <v>0</v>
      </c>
      <c r="AH24" s="201">
        <v>0</v>
      </c>
      <c r="AI24" s="201">
        <v>55</v>
      </c>
      <c r="AJ24" s="201">
        <v>0</v>
      </c>
      <c r="AK24" s="201">
        <v>0</v>
      </c>
      <c r="AL24" s="201">
        <v>0</v>
      </c>
      <c r="AM24" s="201">
        <v>0.09</v>
      </c>
      <c r="AN24" s="201">
        <v>0</v>
      </c>
      <c r="AO24">
        <v>0</v>
      </c>
      <c r="AP24" s="201">
        <v>68.59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158.72</v>
      </c>
      <c r="L25" s="201">
        <v>63.43</v>
      </c>
      <c r="M25" s="201">
        <v>0</v>
      </c>
      <c r="N25" s="201">
        <v>29.17</v>
      </c>
      <c r="O25" s="201">
        <v>48.98</v>
      </c>
      <c r="P25" s="201">
        <v>66.959999999999994</v>
      </c>
      <c r="Q25" s="201">
        <v>5.36</v>
      </c>
      <c r="R25" s="201">
        <v>10.41</v>
      </c>
      <c r="S25" s="201">
        <v>6.49</v>
      </c>
      <c r="T25" s="201">
        <v>0</v>
      </c>
      <c r="U25" s="201">
        <v>223.07</v>
      </c>
      <c r="V25" s="201">
        <v>2.4900000000000002</v>
      </c>
      <c r="W25" s="201">
        <v>11.4</v>
      </c>
      <c r="X25" s="201">
        <v>36.43</v>
      </c>
      <c r="Y25" s="201">
        <v>0</v>
      </c>
      <c r="Z25">
        <v>0</v>
      </c>
      <c r="AA25" s="201">
        <v>7.94</v>
      </c>
      <c r="AB25" s="201">
        <v>0</v>
      </c>
      <c r="AC25" s="201">
        <v>0</v>
      </c>
      <c r="AD25" s="201">
        <v>0</v>
      </c>
      <c r="AE25" s="201">
        <v>24.97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0.09</v>
      </c>
      <c r="AN25" s="201">
        <v>0</v>
      </c>
      <c r="AO25">
        <v>0</v>
      </c>
      <c r="AP25" s="201">
        <v>68.59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158.72</v>
      </c>
      <c r="L26" s="201">
        <v>63.43</v>
      </c>
      <c r="M26" s="201">
        <v>0</v>
      </c>
      <c r="N26" s="201">
        <v>29.17</v>
      </c>
      <c r="O26" s="201">
        <v>48.98</v>
      </c>
      <c r="P26" s="201">
        <v>66.959999999999994</v>
      </c>
      <c r="Q26" s="201">
        <v>5.36</v>
      </c>
      <c r="R26" s="201">
        <v>10.41</v>
      </c>
      <c r="S26" s="201">
        <v>6.49</v>
      </c>
      <c r="T26" s="201">
        <v>0</v>
      </c>
      <c r="U26" s="201">
        <v>223.07</v>
      </c>
      <c r="V26" s="201">
        <v>2.4900000000000002</v>
      </c>
      <c r="W26" s="201">
        <v>11.4</v>
      </c>
      <c r="X26" s="201">
        <v>36.43</v>
      </c>
      <c r="Y26" s="201">
        <v>0</v>
      </c>
      <c r="Z26">
        <v>0</v>
      </c>
      <c r="AA26" s="201">
        <v>7.94</v>
      </c>
      <c r="AB26" s="201">
        <v>0</v>
      </c>
      <c r="AC26" s="201">
        <v>0</v>
      </c>
      <c r="AD26" s="201">
        <v>0</v>
      </c>
      <c r="AE26" s="201">
        <v>24.97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0.09</v>
      </c>
      <c r="AN26" s="201">
        <v>0</v>
      </c>
      <c r="AO26">
        <v>0</v>
      </c>
      <c r="AP26" s="201">
        <v>68.59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90.78</v>
      </c>
      <c r="L27" s="201">
        <v>63.43</v>
      </c>
      <c r="M27" s="201">
        <v>0</v>
      </c>
      <c r="N27" s="201">
        <v>29.17</v>
      </c>
      <c r="O27" s="201">
        <v>48.98</v>
      </c>
      <c r="P27" s="201">
        <v>66.959999999999994</v>
      </c>
      <c r="Q27" s="201">
        <v>5.36</v>
      </c>
      <c r="R27" s="201">
        <v>10.41</v>
      </c>
      <c r="S27" s="201">
        <v>6.49</v>
      </c>
      <c r="T27" s="201">
        <v>0</v>
      </c>
      <c r="U27" s="201">
        <v>223.07</v>
      </c>
      <c r="V27" s="201">
        <v>2.4900000000000002</v>
      </c>
      <c r="W27" s="201">
        <v>11.4</v>
      </c>
      <c r="X27" s="201">
        <v>36.43</v>
      </c>
      <c r="Y27" s="201">
        <v>0</v>
      </c>
      <c r="Z27">
        <v>0</v>
      </c>
      <c r="AA27" s="201">
        <v>7.94</v>
      </c>
      <c r="AB27" s="201">
        <v>0</v>
      </c>
      <c r="AC27" s="201">
        <v>0</v>
      </c>
      <c r="AD27" s="201">
        <v>0</v>
      </c>
      <c r="AE27" s="201">
        <v>24.97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0.09</v>
      </c>
      <c r="AN27" s="201">
        <v>0</v>
      </c>
      <c r="AO27">
        <v>0</v>
      </c>
      <c r="AP27" s="201">
        <v>68.59</v>
      </c>
      <c r="AQ27" s="201">
        <v>22.16</v>
      </c>
      <c r="AR27" s="201">
        <v>2.2000000000000002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157.97</v>
      </c>
      <c r="L28" s="201">
        <v>63.43</v>
      </c>
      <c r="M28" s="201">
        <v>0</v>
      </c>
      <c r="N28" s="201">
        <v>29.17</v>
      </c>
      <c r="O28" s="201">
        <v>48.98</v>
      </c>
      <c r="P28" s="201">
        <v>66.959999999999994</v>
      </c>
      <c r="Q28" s="201">
        <v>5.36</v>
      </c>
      <c r="R28" s="201">
        <v>10.41</v>
      </c>
      <c r="S28" s="201">
        <v>6.49</v>
      </c>
      <c r="T28" s="201">
        <v>0</v>
      </c>
      <c r="U28" s="201">
        <v>223.07</v>
      </c>
      <c r="V28" s="201">
        <v>2.4900000000000002</v>
      </c>
      <c r="W28" s="201">
        <v>11.4</v>
      </c>
      <c r="X28" s="201">
        <v>36.43</v>
      </c>
      <c r="Y28" s="201">
        <v>0</v>
      </c>
      <c r="Z28">
        <v>0</v>
      </c>
      <c r="AA28" s="201">
        <v>7.94</v>
      </c>
      <c r="AB28" s="201">
        <v>0</v>
      </c>
      <c r="AC28" s="201">
        <v>0</v>
      </c>
      <c r="AD28" s="201">
        <v>0</v>
      </c>
      <c r="AE28" s="201">
        <v>24.97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0.09</v>
      </c>
      <c r="AN28" s="201">
        <v>0</v>
      </c>
      <c r="AO28">
        <v>0</v>
      </c>
      <c r="AP28" s="201">
        <v>68.59</v>
      </c>
      <c r="AQ28" s="201">
        <v>22.16</v>
      </c>
      <c r="AR28" s="201">
        <v>5.24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87.04</v>
      </c>
      <c r="L29" s="201">
        <v>63.43</v>
      </c>
      <c r="M29" s="201">
        <v>0</v>
      </c>
      <c r="N29" s="201">
        <v>29.17</v>
      </c>
      <c r="O29" s="201">
        <v>48.98</v>
      </c>
      <c r="P29" s="201">
        <v>66.959999999999994</v>
      </c>
      <c r="Q29" s="201">
        <v>5.36</v>
      </c>
      <c r="R29" s="201">
        <v>10.41</v>
      </c>
      <c r="S29" s="201">
        <v>6.49</v>
      </c>
      <c r="T29" s="201">
        <v>0</v>
      </c>
      <c r="U29" s="201">
        <v>223.07</v>
      </c>
      <c r="V29" s="201">
        <v>2.58</v>
      </c>
      <c r="W29" s="201">
        <v>11.4</v>
      </c>
      <c r="X29" s="201">
        <v>36.43</v>
      </c>
      <c r="Y29" s="201">
        <v>0</v>
      </c>
      <c r="Z29">
        <v>0</v>
      </c>
      <c r="AA29" s="201">
        <v>7.94</v>
      </c>
      <c r="AB29" s="201">
        <v>0</v>
      </c>
      <c r="AC29" s="201">
        <v>0</v>
      </c>
      <c r="AD29" s="201">
        <v>0</v>
      </c>
      <c r="AE29" s="201">
        <v>24.97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0.09</v>
      </c>
      <c r="AN29" s="201">
        <v>0</v>
      </c>
      <c r="AO29">
        <v>0</v>
      </c>
      <c r="AP29" s="201">
        <v>68.59</v>
      </c>
      <c r="AQ29" s="201">
        <v>22.16</v>
      </c>
      <c r="AR29" s="201">
        <v>10.4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84.8</v>
      </c>
      <c r="L30" s="201">
        <v>63.43</v>
      </c>
      <c r="M30" s="201">
        <v>0</v>
      </c>
      <c r="N30" s="201">
        <v>29.17</v>
      </c>
      <c r="O30" s="201">
        <v>48.98</v>
      </c>
      <c r="P30" s="201">
        <v>66.959999999999994</v>
      </c>
      <c r="Q30" s="201">
        <v>5.36</v>
      </c>
      <c r="R30" s="201">
        <v>10.41</v>
      </c>
      <c r="S30" s="201">
        <v>6.49</v>
      </c>
      <c r="T30" s="201">
        <v>0</v>
      </c>
      <c r="U30" s="201">
        <v>223.07</v>
      </c>
      <c r="V30" s="201">
        <v>2.58</v>
      </c>
      <c r="W30" s="201">
        <v>11.4</v>
      </c>
      <c r="X30" s="201">
        <v>36.43</v>
      </c>
      <c r="Y30" s="201">
        <v>0</v>
      </c>
      <c r="Z30">
        <v>0</v>
      </c>
      <c r="AA30" s="201">
        <v>7.94</v>
      </c>
      <c r="AB30" s="201">
        <v>0</v>
      </c>
      <c r="AC30" s="201">
        <v>0</v>
      </c>
      <c r="AD30" s="201">
        <v>0</v>
      </c>
      <c r="AE30" s="201">
        <v>24.97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0.09</v>
      </c>
      <c r="AN30" s="201">
        <v>0</v>
      </c>
      <c r="AO30">
        <v>0</v>
      </c>
      <c r="AP30" s="201">
        <v>68.59</v>
      </c>
      <c r="AQ30" s="201">
        <v>22.16</v>
      </c>
      <c r="AR30" s="201">
        <v>17.690000000000001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84.8</v>
      </c>
      <c r="L31" s="201">
        <v>32.74</v>
      </c>
      <c r="M31" s="201">
        <v>0</v>
      </c>
      <c r="N31" s="201">
        <v>29.17</v>
      </c>
      <c r="O31" s="201">
        <v>48.98</v>
      </c>
      <c r="P31" s="201">
        <v>66.959999999999994</v>
      </c>
      <c r="Q31" s="201">
        <v>5.36</v>
      </c>
      <c r="R31" s="201">
        <v>10.41</v>
      </c>
      <c r="S31" s="201">
        <v>5.71</v>
      </c>
      <c r="T31" s="201">
        <v>0</v>
      </c>
      <c r="U31" s="201">
        <v>219.77</v>
      </c>
      <c r="V31" s="201">
        <v>2.58</v>
      </c>
      <c r="W31" s="201">
        <v>11.4</v>
      </c>
      <c r="X31" s="201">
        <v>36.43</v>
      </c>
      <c r="Y31" s="201">
        <v>0</v>
      </c>
      <c r="Z31">
        <v>0</v>
      </c>
      <c r="AA31" s="201">
        <v>7.94</v>
      </c>
      <c r="AB31" s="201">
        <v>0</v>
      </c>
      <c r="AC31" s="201">
        <v>0</v>
      </c>
      <c r="AD31" s="201">
        <v>0</v>
      </c>
      <c r="AE31" s="201">
        <v>24.52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0.09</v>
      </c>
      <c r="AN31" s="201">
        <v>0</v>
      </c>
      <c r="AO31">
        <v>0</v>
      </c>
      <c r="AP31" s="201">
        <v>68.59</v>
      </c>
      <c r="AQ31" s="201">
        <v>22.16</v>
      </c>
      <c r="AR31" s="201">
        <v>22.06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84.81</v>
      </c>
      <c r="L32" s="201">
        <v>33.479999999999997</v>
      </c>
      <c r="M32" s="201">
        <v>0</v>
      </c>
      <c r="N32" s="201">
        <v>29.17</v>
      </c>
      <c r="O32" s="201">
        <v>48.98</v>
      </c>
      <c r="P32" s="201">
        <v>66.959999999999994</v>
      </c>
      <c r="Q32" s="201">
        <v>2.9</v>
      </c>
      <c r="R32" s="201">
        <v>10.41</v>
      </c>
      <c r="S32" s="201">
        <v>6.49</v>
      </c>
      <c r="T32" s="201">
        <v>0</v>
      </c>
      <c r="U32" s="201">
        <v>219.77</v>
      </c>
      <c r="V32" s="201">
        <v>2.58</v>
      </c>
      <c r="W32" s="201">
        <v>11.4</v>
      </c>
      <c r="X32" s="201">
        <v>36.43</v>
      </c>
      <c r="Y32" s="201">
        <v>0</v>
      </c>
      <c r="Z32">
        <v>0</v>
      </c>
      <c r="AA32" s="201">
        <v>7.7</v>
      </c>
      <c r="AB32" s="201">
        <v>0</v>
      </c>
      <c r="AC32" s="201">
        <v>0</v>
      </c>
      <c r="AD32" s="201">
        <v>0</v>
      </c>
      <c r="AE32" s="201">
        <v>24.52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0.09</v>
      </c>
      <c r="AN32" s="201">
        <v>0</v>
      </c>
      <c r="AO32">
        <v>0</v>
      </c>
      <c r="AP32" s="201">
        <v>68.59</v>
      </c>
      <c r="AQ32" s="201">
        <v>22.16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84.81</v>
      </c>
      <c r="L33" s="201">
        <v>32.74</v>
      </c>
      <c r="M33" s="201">
        <v>0</v>
      </c>
      <c r="N33" s="201">
        <v>29.17</v>
      </c>
      <c r="O33" s="201">
        <v>48.98</v>
      </c>
      <c r="P33" s="201">
        <v>66.959999999999994</v>
      </c>
      <c r="Q33" s="201">
        <v>2.9</v>
      </c>
      <c r="R33" s="201">
        <v>10.41</v>
      </c>
      <c r="S33" s="201">
        <v>3.94</v>
      </c>
      <c r="T33" s="201">
        <v>0</v>
      </c>
      <c r="U33" s="201">
        <v>219.77</v>
      </c>
      <c r="V33" s="201">
        <v>2.58</v>
      </c>
      <c r="W33" s="201">
        <v>11.4</v>
      </c>
      <c r="X33" s="201">
        <v>36.43</v>
      </c>
      <c r="Y33" s="201">
        <v>0</v>
      </c>
      <c r="Z33">
        <v>0</v>
      </c>
      <c r="AA33" s="201">
        <v>7.7</v>
      </c>
      <c r="AB33" s="201">
        <v>0</v>
      </c>
      <c r="AC33" s="201">
        <v>0</v>
      </c>
      <c r="AD33" s="201">
        <v>0</v>
      </c>
      <c r="AE33" s="201">
        <v>24.52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0.09</v>
      </c>
      <c r="AN33" s="201">
        <v>0</v>
      </c>
      <c r="AO33">
        <v>0</v>
      </c>
      <c r="AP33" s="201">
        <v>68.59</v>
      </c>
      <c r="AQ33" s="201">
        <v>22.16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84.81</v>
      </c>
      <c r="L34" s="201">
        <v>32.74</v>
      </c>
      <c r="M34" s="201">
        <v>0</v>
      </c>
      <c r="N34" s="201">
        <v>29.17</v>
      </c>
      <c r="O34" s="201">
        <v>48.98</v>
      </c>
      <c r="P34" s="201">
        <v>66.959999999999994</v>
      </c>
      <c r="Q34" s="201">
        <v>2.9</v>
      </c>
      <c r="R34" s="201">
        <v>5.8</v>
      </c>
      <c r="S34" s="201">
        <v>3.87</v>
      </c>
      <c r="T34" s="201">
        <v>0</v>
      </c>
      <c r="U34" s="201">
        <v>219.77</v>
      </c>
      <c r="V34" s="201">
        <v>2.58</v>
      </c>
      <c r="W34" s="201">
        <v>11.4</v>
      </c>
      <c r="X34" s="201">
        <v>36.43</v>
      </c>
      <c r="Y34" s="201">
        <v>0</v>
      </c>
      <c r="Z34">
        <v>0</v>
      </c>
      <c r="AA34" s="201">
        <v>7.7</v>
      </c>
      <c r="AB34" s="201">
        <v>0</v>
      </c>
      <c r="AC34" s="201">
        <v>0</v>
      </c>
      <c r="AD34" s="201">
        <v>0</v>
      </c>
      <c r="AE34" s="201">
        <v>24.97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0.09</v>
      </c>
      <c r="AN34" s="201">
        <v>0</v>
      </c>
      <c r="AO34">
        <v>0</v>
      </c>
      <c r="AP34" s="201">
        <v>68.59</v>
      </c>
      <c r="AQ34" s="201">
        <v>11.6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85.05</v>
      </c>
      <c r="L35" s="201">
        <v>32.74</v>
      </c>
      <c r="M35" s="201">
        <v>0</v>
      </c>
      <c r="N35" s="201">
        <v>29.17</v>
      </c>
      <c r="O35" s="201">
        <v>48.98</v>
      </c>
      <c r="P35" s="201">
        <v>66.959999999999994</v>
      </c>
      <c r="Q35" s="201">
        <v>2.9</v>
      </c>
      <c r="R35" s="201">
        <v>5.8</v>
      </c>
      <c r="S35" s="201">
        <v>3.87</v>
      </c>
      <c r="T35" s="201">
        <v>0</v>
      </c>
      <c r="U35" s="201">
        <v>219.77</v>
      </c>
      <c r="V35" s="201">
        <v>2.58</v>
      </c>
      <c r="W35" s="201">
        <v>11.4</v>
      </c>
      <c r="X35" s="201">
        <v>36.43</v>
      </c>
      <c r="Y35" s="201">
        <v>0</v>
      </c>
      <c r="Z35">
        <v>0</v>
      </c>
      <c r="AA35" s="201">
        <v>7.7</v>
      </c>
      <c r="AB35" s="201">
        <v>0</v>
      </c>
      <c r="AC35" s="201">
        <v>0</v>
      </c>
      <c r="AD35" s="201">
        <v>0</v>
      </c>
      <c r="AE35" s="201">
        <v>24.97</v>
      </c>
      <c r="AF35" s="201">
        <v>0</v>
      </c>
      <c r="AG35" s="201">
        <v>0</v>
      </c>
      <c r="AH35" s="201">
        <v>0</v>
      </c>
      <c r="AI35" s="201">
        <v>45.42</v>
      </c>
      <c r="AJ35" s="201">
        <v>0</v>
      </c>
      <c r="AK35" s="201">
        <v>0</v>
      </c>
      <c r="AL35" s="201">
        <v>0</v>
      </c>
      <c r="AM35" s="201">
        <v>0.09</v>
      </c>
      <c r="AN35" s="201">
        <v>0</v>
      </c>
      <c r="AO35">
        <v>0</v>
      </c>
      <c r="AP35" s="201">
        <v>68.59</v>
      </c>
      <c r="AQ35" s="201">
        <v>11.6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85.05</v>
      </c>
      <c r="L36" s="201">
        <v>32.74</v>
      </c>
      <c r="M36" s="201">
        <v>0</v>
      </c>
      <c r="N36" s="201">
        <v>29.17</v>
      </c>
      <c r="O36" s="201">
        <v>48.98</v>
      </c>
      <c r="P36" s="201">
        <v>66.959999999999994</v>
      </c>
      <c r="Q36" s="201">
        <v>2.9</v>
      </c>
      <c r="R36" s="201">
        <v>5.8</v>
      </c>
      <c r="S36" s="201">
        <v>3.87</v>
      </c>
      <c r="T36" s="201">
        <v>0</v>
      </c>
      <c r="U36" s="201">
        <v>219.77</v>
      </c>
      <c r="V36" s="201">
        <v>2.37</v>
      </c>
      <c r="W36" s="201">
        <v>11.4</v>
      </c>
      <c r="X36" s="201">
        <v>36.43</v>
      </c>
      <c r="Y36" s="201">
        <v>0</v>
      </c>
      <c r="Z36">
        <v>0</v>
      </c>
      <c r="AA36" s="201">
        <v>7.7</v>
      </c>
      <c r="AB36" s="201">
        <v>0</v>
      </c>
      <c r="AC36" s="201">
        <v>0</v>
      </c>
      <c r="AD36" s="201">
        <v>0</v>
      </c>
      <c r="AE36" s="201">
        <v>24.97</v>
      </c>
      <c r="AF36" s="201">
        <v>0</v>
      </c>
      <c r="AG36" s="201">
        <v>0</v>
      </c>
      <c r="AH36" s="201">
        <v>0</v>
      </c>
      <c r="AI36" s="201">
        <v>45.42</v>
      </c>
      <c r="AJ36" s="201">
        <v>0</v>
      </c>
      <c r="AK36" s="201">
        <v>0</v>
      </c>
      <c r="AL36" s="201">
        <v>0</v>
      </c>
      <c r="AM36" s="201">
        <v>0.09</v>
      </c>
      <c r="AN36" s="201">
        <v>0</v>
      </c>
      <c r="AO36">
        <v>0</v>
      </c>
      <c r="AP36" s="201">
        <v>68.59</v>
      </c>
      <c r="AQ36" s="201">
        <v>11.6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85.05</v>
      </c>
      <c r="L37" s="201">
        <v>32.74</v>
      </c>
      <c r="M37" s="201">
        <v>0</v>
      </c>
      <c r="N37" s="201">
        <v>29.17</v>
      </c>
      <c r="O37" s="201">
        <v>48.98</v>
      </c>
      <c r="P37" s="201">
        <v>66.959999999999994</v>
      </c>
      <c r="Q37" s="201">
        <v>2.9</v>
      </c>
      <c r="R37" s="201">
        <v>5.8</v>
      </c>
      <c r="S37" s="201">
        <v>3.87</v>
      </c>
      <c r="T37" s="201">
        <v>0</v>
      </c>
      <c r="U37" s="201">
        <v>219.77</v>
      </c>
      <c r="V37" s="201">
        <v>2.37</v>
      </c>
      <c r="W37" s="201">
        <v>11.4</v>
      </c>
      <c r="X37" s="201">
        <v>36.43</v>
      </c>
      <c r="Y37" s="201">
        <v>0</v>
      </c>
      <c r="Z37">
        <v>0</v>
      </c>
      <c r="AA37" s="201">
        <v>7.7</v>
      </c>
      <c r="AB37" s="201">
        <v>0</v>
      </c>
      <c r="AC37" s="201">
        <v>0</v>
      </c>
      <c r="AD37" s="201">
        <v>0</v>
      </c>
      <c r="AE37" s="201">
        <v>24.97</v>
      </c>
      <c r="AF37" s="201">
        <v>0</v>
      </c>
      <c r="AG37" s="201">
        <v>0</v>
      </c>
      <c r="AH37" s="201">
        <v>0</v>
      </c>
      <c r="AI37" s="201">
        <v>47.06</v>
      </c>
      <c r="AJ37" s="201">
        <v>0</v>
      </c>
      <c r="AK37" s="201">
        <v>0</v>
      </c>
      <c r="AL37" s="201">
        <v>0</v>
      </c>
      <c r="AM37" s="201">
        <v>0.09</v>
      </c>
      <c r="AN37" s="201">
        <v>0</v>
      </c>
      <c r="AO37">
        <v>0</v>
      </c>
      <c r="AP37" s="201">
        <v>68.59</v>
      </c>
      <c r="AQ37" s="201">
        <v>11.6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85.05</v>
      </c>
      <c r="L38" s="201">
        <v>32.74</v>
      </c>
      <c r="M38" s="201">
        <v>0</v>
      </c>
      <c r="N38" s="201">
        <v>29.17</v>
      </c>
      <c r="O38" s="201">
        <v>48.98</v>
      </c>
      <c r="P38" s="201">
        <v>66.959999999999994</v>
      </c>
      <c r="Q38" s="201">
        <v>2.9</v>
      </c>
      <c r="R38" s="201">
        <v>5.8</v>
      </c>
      <c r="S38" s="201">
        <v>3.87</v>
      </c>
      <c r="T38" s="201">
        <v>0</v>
      </c>
      <c r="U38" s="201">
        <v>219.77</v>
      </c>
      <c r="V38" s="201">
        <v>2.58</v>
      </c>
      <c r="W38" s="201">
        <v>11.4</v>
      </c>
      <c r="X38" s="201">
        <v>36.43</v>
      </c>
      <c r="Y38" s="201">
        <v>0</v>
      </c>
      <c r="Z38">
        <v>0</v>
      </c>
      <c r="AA38" s="201">
        <v>7.7</v>
      </c>
      <c r="AB38" s="201">
        <v>0</v>
      </c>
      <c r="AC38" s="201">
        <v>0</v>
      </c>
      <c r="AD38" s="201">
        <v>0</v>
      </c>
      <c r="AE38" s="201">
        <v>24.97</v>
      </c>
      <c r="AF38" s="201">
        <v>0</v>
      </c>
      <c r="AG38" s="201">
        <v>0</v>
      </c>
      <c r="AH38" s="201">
        <v>0</v>
      </c>
      <c r="AI38" s="201">
        <v>47.06</v>
      </c>
      <c r="AJ38" s="201">
        <v>0</v>
      </c>
      <c r="AK38" s="201">
        <v>0</v>
      </c>
      <c r="AL38" s="201">
        <v>0</v>
      </c>
      <c r="AM38" s="201">
        <v>0.09</v>
      </c>
      <c r="AN38" s="201">
        <v>0</v>
      </c>
      <c r="AO38">
        <v>0</v>
      </c>
      <c r="AP38" s="201">
        <v>68.59</v>
      </c>
      <c r="AQ38" s="201">
        <v>11.6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85.05</v>
      </c>
      <c r="L39" s="201">
        <v>32.74</v>
      </c>
      <c r="M39" s="201">
        <v>0</v>
      </c>
      <c r="N39" s="201">
        <v>29.17</v>
      </c>
      <c r="O39" s="201">
        <v>48.98</v>
      </c>
      <c r="P39" s="201">
        <v>66.959999999999994</v>
      </c>
      <c r="Q39" s="201">
        <v>2.9</v>
      </c>
      <c r="R39" s="201">
        <v>5.8</v>
      </c>
      <c r="S39" s="201">
        <v>3.87</v>
      </c>
      <c r="T39" s="201">
        <v>0</v>
      </c>
      <c r="U39" s="201">
        <v>219.77</v>
      </c>
      <c r="V39" s="201">
        <v>2.37</v>
      </c>
      <c r="W39" s="201">
        <v>10.050000000000001</v>
      </c>
      <c r="X39" s="201">
        <v>32.21</v>
      </c>
      <c r="Y39" s="201">
        <v>0</v>
      </c>
      <c r="Z39">
        <v>0</v>
      </c>
      <c r="AA39" s="201">
        <v>7.3</v>
      </c>
      <c r="AB39" s="201">
        <v>0</v>
      </c>
      <c r="AC39" s="201">
        <v>0</v>
      </c>
      <c r="AD39" s="201">
        <v>0</v>
      </c>
      <c r="AE39" s="201">
        <v>24.74</v>
      </c>
      <c r="AF39" s="201">
        <v>0</v>
      </c>
      <c r="AG39" s="201">
        <v>0</v>
      </c>
      <c r="AH39" s="201">
        <v>0</v>
      </c>
      <c r="AI39" s="201">
        <v>47.06</v>
      </c>
      <c r="AJ39" s="201">
        <v>0</v>
      </c>
      <c r="AK39" s="201">
        <v>0</v>
      </c>
      <c r="AL39" s="201">
        <v>0</v>
      </c>
      <c r="AM39" s="201">
        <v>0.09</v>
      </c>
      <c r="AN39" s="201">
        <v>0</v>
      </c>
      <c r="AO39">
        <v>0</v>
      </c>
      <c r="AP39" s="201">
        <v>68.59</v>
      </c>
      <c r="AQ39" s="201">
        <v>11.61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85.05</v>
      </c>
      <c r="L40" s="201">
        <v>32.74</v>
      </c>
      <c r="M40" s="201">
        <v>0</v>
      </c>
      <c r="N40" s="201">
        <v>29.17</v>
      </c>
      <c r="O40" s="201">
        <v>48.98</v>
      </c>
      <c r="P40" s="201">
        <v>66.959999999999994</v>
      </c>
      <c r="Q40" s="201">
        <v>2.9</v>
      </c>
      <c r="R40" s="201">
        <v>5.8</v>
      </c>
      <c r="S40" s="201">
        <v>3.87</v>
      </c>
      <c r="T40" s="201">
        <v>0</v>
      </c>
      <c r="U40" s="201">
        <v>219.77</v>
      </c>
      <c r="V40" s="201">
        <v>2.37</v>
      </c>
      <c r="W40" s="201">
        <v>10.050000000000001</v>
      </c>
      <c r="X40" s="201">
        <v>32.21</v>
      </c>
      <c r="Y40" s="201">
        <v>0</v>
      </c>
      <c r="Z40">
        <v>0</v>
      </c>
      <c r="AA40" s="201">
        <v>7.3</v>
      </c>
      <c r="AB40" s="201">
        <v>0</v>
      </c>
      <c r="AC40" s="201">
        <v>0</v>
      </c>
      <c r="AD40" s="201">
        <v>0</v>
      </c>
      <c r="AE40" s="201">
        <v>24.74</v>
      </c>
      <c r="AF40" s="201">
        <v>0</v>
      </c>
      <c r="AG40" s="201">
        <v>0</v>
      </c>
      <c r="AH40" s="201">
        <v>0</v>
      </c>
      <c r="AI40" s="201">
        <v>47.06</v>
      </c>
      <c r="AJ40" s="201">
        <v>0</v>
      </c>
      <c r="AK40" s="201">
        <v>0</v>
      </c>
      <c r="AL40" s="201">
        <v>0</v>
      </c>
      <c r="AM40" s="201">
        <v>0.09</v>
      </c>
      <c r="AN40" s="201">
        <v>0</v>
      </c>
      <c r="AO40">
        <v>0</v>
      </c>
      <c r="AP40" s="201">
        <v>68.59</v>
      </c>
      <c r="AQ40" s="201">
        <v>11.61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85.05</v>
      </c>
      <c r="L41" s="201">
        <v>32.74</v>
      </c>
      <c r="M41" s="201">
        <v>0</v>
      </c>
      <c r="N41" s="201">
        <v>29.17</v>
      </c>
      <c r="O41" s="201">
        <v>48.98</v>
      </c>
      <c r="P41" s="201">
        <v>66.959999999999994</v>
      </c>
      <c r="Q41" s="201">
        <v>2.9</v>
      </c>
      <c r="R41" s="201">
        <v>5.8</v>
      </c>
      <c r="S41" s="201">
        <v>3.87</v>
      </c>
      <c r="T41" s="201">
        <v>0</v>
      </c>
      <c r="U41" s="201">
        <v>219.77</v>
      </c>
      <c r="V41" s="201">
        <v>2.37</v>
      </c>
      <c r="W41" s="201">
        <v>10.050000000000001</v>
      </c>
      <c r="X41" s="201">
        <v>32.21</v>
      </c>
      <c r="Y41" s="201">
        <v>0</v>
      </c>
      <c r="Z41">
        <v>0</v>
      </c>
      <c r="AA41" s="201">
        <v>7.3</v>
      </c>
      <c r="AB41" s="201">
        <v>0</v>
      </c>
      <c r="AC41" s="201">
        <v>0</v>
      </c>
      <c r="AD41" s="201">
        <v>0</v>
      </c>
      <c r="AE41" s="201">
        <v>24.74</v>
      </c>
      <c r="AF41" s="201">
        <v>0</v>
      </c>
      <c r="AG41" s="201">
        <v>0</v>
      </c>
      <c r="AH41" s="201">
        <v>0</v>
      </c>
      <c r="AI41" s="201">
        <v>47.06</v>
      </c>
      <c r="AJ41" s="201">
        <v>0</v>
      </c>
      <c r="AK41" s="201">
        <v>0</v>
      </c>
      <c r="AL41" s="201">
        <v>0</v>
      </c>
      <c r="AM41" s="201">
        <v>0.09</v>
      </c>
      <c r="AN41" s="201">
        <v>0</v>
      </c>
      <c r="AO41">
        <v>0</v>
      </c>
      <c r="AP41" s="201">
        <v>68.59</v>
      </c>
      <c r="AQ41" s="201">
        <v>11.61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85.05</v>
      </c>
      <c r="L42" s="201">
        <v>32.74</v>
      </c>
      <c r="M42" s="201">
        <v>0</v>
      </c>
      <c r="N42" s="201">
        <v>29.17</v>
      </c>
      <c r="O42" s="201">
        <v>48.98</v>
      </c>
      <c r="P42" s="201">
        <v>66.959999999999994</v>
      </c>
      <c r="Q42" s="201">
        <v>2.9</v>
      </c>
      <c r="R42" s="201">
        <v>5.8</v>
      </c>
      <c r="S42" s="201">
        <v>3.87</v>
      </c>
      <c r="T42" s="201">
        <v>0</v>
      </c>
      <c r="U42" s="201">
        <v>219.77</v>
      </c>
      <c r="V42" s="201">
        <v>2.37</v>
      </c>
      <c r="W42" s="201">
        <v>10.050000000000001</v>
      </c>
      <c r="X42" s="201">
        <v>32.21</v>
      </c>
      <c r="Y42" s="201">
        <v>0</v>
      </c>
      <c r="Z42">
        <v>0</v>
      </c>
      <c r="AA42" s="201">
        <v>7.3</v>
      </c>
      <c r="AB42" s="201">
        <v>0</v>
      </c>
      <c r="AC42" s="201">
        <v>0</v>
      </c>
      <c r="AD42" s="201">
        <v>0</v>
      </c>
      <c r="AE42" s="201">
        <v>24.74</v>
      </c>
      <c r="AF42" s="201">
        <v>0</v>
      </c>
      <c r="AG42" s="201">
        <v>0</v>
      </c>
      <c r="AH42" s="201">
        <v>0</v>
      </c>
      <c r="AI42" s="201">
        <v>47.06</v>
      </c>
      <c r="AJ42" s="201">
        <v>0</v>
      </c>
      <c r="AK42" s="201">
        <v>0</v>
      </c>
      <c r="AL42" s="201">
        <v>0</v>
      </c>
      <c r="AM42" s="201">
        <v>0.09</v>
      </c>
      <c r="AN42" s="201">
        <v>0</v>
      </c>
      <c r="AO42">
        <v>0</v>
      </c>
      <c r="AP42" s="201">
        <v>68.59</v>
      </c>
      <c r="AQ42" s="201">
        <v>11.61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85.05</v>
      </c>
      <c r="L43" s="201">
        <v>32.74</v>
      </c>
      <c r="M43" s="201">
        <v>0</v>
      </c>
      <c r="N43" s="201">
        <v>29.17</v>
      </c>
      <c r="O43" s="201">
        <v>48.98</v>
      </c>
      <c r="P43" s="201">
        <v>66.959999999999994</v>
      </c>
      <c r="Q43" s="201">
        <v>2.9</v>
      </c>
      <c r="R43" s="201">
        <v>5.8</v>
      </c>
      <c r="S43" s="201">
        <v>3.87</v>
      </c>
      <c r="T43" s="201">
        <v>0</v>
      </c>
      <c r="U43" s="201">
        <v>219.77</v>
      </c>
      <c r="V43" s="201">
        <v>2.37</v>
      </c>
      <c r="W43" s="201">
        <v>10.050000000000001</v>
      </c>
      <c r="X43" s="201">
        <v>32.21</v>
      </c>
      <c r="Y43" s="201">
        <v>0</v>
      </c>
      <c r="Z43">
        <v>0</v>
      </c>
      <c r="AA43" s="201">
        <v>7.3</v>
      </c>
      <c r="AB43" s="201">
        <v>0</v>
      </c>
      <c r="AC43" s="201">
        <v>0</v>
      </c>
      <c r="AD43" s="201">
        <v>0</v>
      </c>
      <c r="AE43" s="201">
        <v>24.74</v>
      </c>
      <c r="AF43" s="201">
        <v>0</v>
      </c>
      <c r="AG43" s="201">
        <v>0</v>
      </c>
      <c r="AH43" s="201">
        <v>0</v>
      </c>
      <c r="AI43" s="201">
        <v>47.06</v>
      </c>
      <c r="AJ43" s="201">
        <v>0</v>
      </c>
      <c r="AK43" s="201">
        <v>0</v>
      </c>
      <c r="AL43" s="201">
        <v>0</v>
      </c>
      <c r="AM43" s="201">
        <v>0.09</v>
      </c>
      <c r="AN43" s="201">
        <v>0</v>
      </c>
      <c r="AO43">
        <v>0</v>
      </c>
      <c r="AP43" s="201">
        <v>68.59</v>
      </c>
      <c r="AQ43" s="201">
        <v>11.61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85.05</v>
      </c>
      <c r="L44" s="201">
        <v>32.74</v>
      </c>
      <c r="M44" s="201">
        <v>0</v>
      </c>
      <c r="N44" s="201">
        <v>29.17</v>
      </c>
      <c r="O44" s="201">
        <v>48.98</v>
      </c>
      <c r="P44" s="201">
        <v>66.959999999999994</v>
      </c>
      <c r="Q44" s="201">
        <v>2.9</v>
      </c>
      <c r="R44" s="201">
        <v>5.85</v>
      </c>
      <c r="S44" s="201">
        <v>3.87</v>
      </c>
      <c r="T44" s="201">
        <v>0</v>
      </c>
      <c r="U44" s="201">
        <v>219.77</v>
      </c>
      <c r="V44" s="201">
        <v>2.41</v>
      </c>
      <c r="W44" s="201">
        <v>10.050000000000001</v>
      </c>
      <c r="X44" s="201">
        <v>32.21</v>
      </c>
      <c r="Y44" s="201">
        <v>0</v>
      </c>
      <c r="Z44">
        <v>0</v>
      </c>
      <c r="AA44" s="201">
        <v>7.3</v>
      </c>
      <c r="AB44" s="201">
        <v>0</v>
      </c>
      <c r="AC44" s="201">
        <v>0</v>
      </c>
      <c r="AD44" s="201">
        <v>0</v>
      </c>
      <c r="AE44" s="201">
        <v>24.74</v>
      </c>
      <c r="AF44" s="201">
        <v>0</v>
      </c>
      <c r="AG44" s="201">
        <v>0</v>
      </c>
      <c r="AH44" s="201">
        <v>0</v>
      </c>
      <c r="AI44" s="201">
        <v>47.06</v>
      </c>
      <c r="AJ44" s="201">
        <v>0</v>
      </c>
      <c r="AK44" s="201">
        <v>0</v>
      </c>
      <c r="AL44" s="201">
        <v>0</v>
      </c>
      <c r="AM44" s="201">
        <v>0.09</v>
      </c>
      <c r="AN44" s="201">
        <v>0</v>
      </c>
      <c r="AO44">
        <v>0</v>
      </c>
      <c r="AP44" s="201">
        <v>68.59</v>
      </c>
      <c r="AQ44" s="201">
        <v>11.61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85.05</v>
      </c>
      <c r="L45" s="201">
        <v>32.74</v>
      </c>
      <c r="M45" s="201">
        <v>0</v>
      </c>
      <c r="N45" s="201">
        <v>29.17</v>
      </c>
      <c r="O45" s="201">
        <v>48.98</v>
      </c>
      <c r="P45" s="201">
        <v>66.959999999999994</v>
      </c>
      <c r="Q45" s="201">
        <v>2.9</v>
      </c>
      <c r="R45" s="201">
        <v>5.85</v>
      </c>
      <c r="S45" s="201">
        <v>3.87</v>
      </c>
      <c r="T45" s="201">
        <v>0</v>
      </c>
      <c r="U45" s="201">
        <v>219.77</v>
      </c>
      <c r="V45" s="201">
        <v>2.4700000000000002</v>
      </c>
      <c r="W45" s="201">
        <v>10.050000000000001</v>
      </c>
      <c r="X45" s="201">
        <v>32.21</v>
      </c>
      <c r="Y45" s="201">
        <v>0</v>
      </c>
      <c r="Z45">
        <v>0</v>
      </c>
      <c r="AA45" s="201">
        <v>7.3</v>
      </c>
      <c r="AB45" s="201">
        <v>0</v>
      </c>
      <c r="AC45" s="201">
        <v>0</v>
      </c>
      <c r="AD45" s="201">
        <v>0</v>
      </c>
      <c r="AE45" s="201">
        <v>24.74</v>
      </c>
      <c r="AF45" s="201">
        <v>0</v>
      </c>
      <c r="AG45" s="201">
        <v>0</v>
      </c>
      <c r="AH45" s="201">
        <v>0</v>
      </c>
      <c r="AI45" s="201">
        <v>47.06</v>
      </c>
      <c r="AJ45" s="201">
        <v>0</v>
      </c>
      <c r="AK45" s="201">
        <v>0</v>
      </c>
      <c r="AL45" s="201">
        <v>0</v>
      </c>
      <c r="AM45" s="201">
        <v>0.09</v>
      </c>
      <c r="AN45" s="201">
        <v>0</v>
      </c>
      <c r="AO45">
        <v>0</v>
      </c>
      <c r="AP45" s="201">
        <v>68.58</v>
      </c>
      <c r="AQ45" s="201">
        <v>11.61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85.05</v>
      </c>
      <c r="L46" s="201">
        <v>32.74</v>
      </c>
      <c r="M46" s="201">
        <v>0</v>
      </c>
      <c r="N46" s="201">
        <v>29.17</v>
      </c>
      <c r="O46" s="201">
        <v>48.98</v>
      </c>
      <c r="P46" s="201">
        <v>66.959999999999994</v>
      </c>
      <c r="Q46" s="201">
        <v>2.9</v>
      </c>
      <c r="R46" s="201">
        <v>5.85</v>
      </c>
      <c r="S46" s="201">
        <v>3.87</v>
      </c>
      <c r="T46" s="201">
        <v>0</v>
      </c>
      <c r="U46" s="201">
        <v>219.77</v>
      </c>
      <c r="V46" s="201">
        <v>2.58</v>
      </c>
      <c r="W46" s="201">
        <v>10.050000000000001</v>
      </c>
      <c r="X46" s="201">
        <v>32.21</v>
      </c>
      <c r="Y46" s="201">
        <v>0</v>
      </c>
      <c r="Z46">
        <v>0</v>
      </c>
      <c r="AA46" s="201">
        <v>7.3</v>
      </c>
      <c r="AB46" s="201">
        <v>0</v>
      </c>
      <c r="AC46" s="201">
        <v>0</v>
      </c>
      <c r="AD46" s="201">
        <v>0</v>
      </c>
      <c r="AE46" s="201">
        <v>24.74</v>
      </c>
      <c r="AF46" s="201">
        <v>0</v>
      </c>
      <c r="AG46" s="201">
        <v>0</v>
      </c>
      <c r="AH46" s="201">
        <v>0</v>
      </c>
      <c r="AI46" s="201">
        <v>47.06</v>
      </c>
      <c r="AJ46" s="201">
        <v>0</v>
      </c>
      <c r="AK46" s="201">
        <v>0</v>
      </c>
      <c r="AL46" s="201">
        <v>0</v>
      </c>
      <c r="AM46" s="201">
        <v>0.09</v>
      </c>
      <c r="AN46" s="201">
        <v>0</v>
      </c>
      <c r="AO46">
        <v>0</v>
      </c>
      <c r="AP46" s="201">
        <v>68.58</v>
      </c>
      <c r="AQ46" s="201">
        <v>11.61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85.05</v>
      </c>
      <c r="L47" s="201">
        <v>33.340000000000003</v>
      </c>
      <c r="M47" s="201">
        <v>0</v>
      </c>
      <c r="N47" s="201">
        <v>29.17</v>
      </c>
      <c r="O47" s="201">
        <v>48.98</v>
      </c>
      <c r="P47" s="201">
        <v>66.959999999999994</v>
      </c>
      <c r="Q47" s="201">
        <v>2.9</v>
      </c>
      <c r="R47" s="201">
        <v>5.8</v>
      </c>
      <c r="S47" s="201">
        <v>3.87</v>
      </c>
      <c r="T47" s="201">
        <v>0</v>
      </c>
      <c r="U47" s="201">
        <v>219.77</v>
      </c>
      <c r="V47" s="201">
        <v>2.25</v>
      </c>
      <c r="W47" s="201">
        <v>11.4</v>
      </c>
      <c r="X47" s="201">
        <v>36.43</v>
      </c>
      <c r="Y47" s="201">
        <v>0</v>
      </c>
      <c r="Z47">
        <v>0</v>
      </c>
      <c r="AA47" s="201">
        <v>7.3</v>
      </c>
      <c r="AB47" s="201">
        <v>0</v>
      </c>
      <c r="AC47" s="201">
        <v>0</v>
      </c>
      <c r="AD47" s="201">
        <v>0</v>
      </c>
      <c r="AE47" s="201">
        <v>24.74</v>
      </c>
      <c r="AF47" s="201">
        <v>0</v>
      </c>
      <c r="AG47" s="201">
        <v>0</v>
      </c>
      <c r="AH47" s="201">
        <v>0</v>
      </c>
      <c r="AI47" s="201">
        <v>47.06</v>
      </c>
      <c r="AJ47" s="201">
        <v>0</v>
      </c>
      <c r="AK47" s="201">
        <v>0</v>
      </c>
      <c r="AL47" s="201">
        <v>0</v>
      </c>
      <c r="AM47" s="201">
        <v>0.09</v>
      </c>
      <c r="AN47" s="201">
        <v>0</v>
      </c>
      <c r="AO47">
        <v>0</v>
      </c>
      <c r="AP47" s="201">
        <v>33.85</v>
      </c>
      <c r="AQ47" s="201">
        <v>11.61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85.05</v>
      </c>
      <c r="L48" s="201">
        <v>33.340000000000003</v>
      </c>
      <c r="M48" s="201">
        <v>0</v>
      </c>
      <c r="N48" s="201">
        <v>29.17</v>
      </c>
      <c r="O48" s="201">
        <v>48.98</v>
      </c>
      <c r="P48" s="201">
        <v>66.959999999999994</v>
      </c>
      <c r="Q48" s="201">
        <v>2.9</v>
      </c>
      <c r="R48" s="201">
        <v>5.8</v>
      </c>
      <c r="S48" s="201">
        <v>3.87</v>
      </c>
      <c r="T48" s="201">
        <v>0</v>
      </c>
      <c r="U48" s="201">
        <v>219.77</v>
      </c>
      <c r="V48" s="201">
        <v>2.25</v>
      </c>
      <c r="W48" s="201">
        <v>10.050000000000001</v>
      </c>
      <c r="X48" s="201">
        <v>32.21</v>
      </c>
      <c r="Y48" s="201">
        <v>0</v>
      </c>
      <c r="Z48">
        <v>0</v>
      </c>
      <c r="AA48" s="201">
        <v>7.3</v>
      </c>
      <c r="AB48" s="201">
        <v>0</v>
      </c>
      <c r="AC48" s="201">
        <v>0</v>
      </c>
      <c r="AD48" s="201">
        <v>0</v>
      </c>
      <c r="AE48" s="201">
        <v>24.74</v>
      </c>
      <c r="AF48" s="201">
        <v>0</v>
      </c>
      <c r="AG48" s="201">
        <v>0</v>
      </c>
      <c r="AH48" s="201">
        <v>0</v>
      </c>
      <c r="AI48" s="201">
        <v>47.06</v>
      </c>
      <c r="AJ48" s="201">
        <v>0</v>
      </c>
      <c r="AK48" s="201">
        <v>0</v>
      </c>
      <c r="AL48" s="201">
        <v>0</v>
      </c>
      <c r="AM48" s="201">
        <v>0.09</v>
      </c>
      <c r="AN48" s="201">
        <v>0</v>
      </c>
      <c r="AO48">
        <v>0</v>
      </c>
      <c r="AP48" s="201">
        <v>33.85</v>
      </c>
      <c r="AQ48" s="201">
        <v>11.61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85.05</v>
      </c>
      <c r="L49" s="201">
        <v>33.340000000000003</v>
      </c>
      <c r="M49" s="201">
        <v>0</v>
      </c>
      <c r="N49" s="201">
        <v>29.17</v>
      </c>
      <c r="O49" s="201">
        <v>48.98</v>
      </c>
      <c r="P49" s="201">
        <v>66.959999999999994</v>
      </c>
      <c r="Q49" s="201">
        <v>2.9</v>
      </c>
      <c r="R49" s="201">
        <v>5.8</v>
      </c>
      <c r="S49" s="201">
        <v>3.87</v>
      </c>
      <c r="T49" s="201">
        <v>0</v>
      </c>
      <c r="U49" s="201">
        <v>219.77</v>
      </c>
      <c r="V49" s="201">
        <v>2.25</v>
      </c>
      <c r="W49" s="201">
        <v>10.050000000000001</v>
      </c>
      <c r="X49" s="201">
        <v>32.21</v>
      </c>
      <c r="Y49" s="201">
        <v>0</v>
      </c>
      <c r="Z49">
        <v>0</v>
      </c>
      <c r="AA49" s="201">
        <v>7.3</v>
      </c>
      <c r="AB49" s="201">
        <v>0</v>
      </c>
      <c r="AC49" s="201">
        <v>0</v>
      </c>
      <c r="AD49" s="201">
        <v>0</v>
      </c>
      <c r="AE49" s="201">
        <v>24.74</v>
      </c>
      <c r="AF49" s="201">
        <v>0</v>
      </c>
      <c r="AG49" s="201">
        <v>0</v>
      </c>
      <c r="AH49" s="201">
        <v>0</v>
      </c>
      <c r="AI49" s="201">
        <v>47.06</v>
      </c>
      <c r="AJ49" s="201">
        <v>0</v>
      </c>
      <c r="AK49" s="201">
        <v>0</v>
      </c>
      <c r="AL49" s="201">
        <v>0</v>
      </c>
      <c r="AM49" s="201">
        <v>0.09</v>
      </c>
      <c r="AN49" s="201">
        <v>0</v>
      </c>
      <c r="AO49">
        <v>0</v>
      </c>
      <c r="AP49" s="201">
        <v>33.85</v>
      </c>
      <c r="AQ49" s="201">
        <v>11.61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85.05</v>
      </c>
      <c r="L50" s="201">
        <v>33.340000000000003</v>
      </c>
      <c r="M50" s="201">
        <v>0</v>
      </c>
      <c r="N50" s="201">
        <v>29.17</v>
      </c>
      <c r="O50" s="201">
        <v>48.98</v>
      </c>
      <c r="P50" s="201">
        <v>66.959999999999994</v>
      </c>
      <c r="Q50" s="201">
        <v>2.9</v>
      </c>
      <c r="R50" s="201">
        <v>5.8</v>
      </c>
      <c r="S50" s="201">
        <v>3.87</v>
      </c>
      <c r="T50" s="201">
        <v>0</v>
      </c>
      <c r="U50" s="201">
        <v>219.77</v>
      </c>
      <c r="V50" s="201">
        <v>2.25</v>
      </c>
      <c r="W50" s="201">
        <v>10.050000000000001</v>
      </c>
      <c r="X50" s="201">
        <v>32.21</v>
      </c>
      <c r="Y50" s="201">
        <v>0</v>
      </c>
      <c r="Z50">
        <v>0</v>
      </c>
      <c r="AA50" s="201">
        <v>7.3</v>
      </c>
      <c r="AB50" s="201">
        <v>0</v>
      </c>
      <c r="AC50" s="201">
        <v>0</v>
      </c>
      <c r="AD50" s="201">
        <v>0</v>
      </c>
      <c r="AE50" s="201">
        <v>24.74</v>
      </c>
      <c r="AF50" s="201">
        <v>0</v>
      </c>
      <c r="AG50" s="201">
        <v>0</v>
      </c>
      <c r="AH50" s="201">
        <v>0</v>
      </c>
      <c r="AI50" s="201">
        <v>47.06</v>
      </c>
      <c r="AJ50" s="201">
        <v>0</v>
      </c>
      <c r="AK50" s="201">
        <v>0</v>
      </c>
      <c r="AL50" s="201">
        <v>0</v>
      </c>
      <c r="AM50" s="201">
        <v>0.09</v>
      </c>
      <c r="AN50" s="201">
        <v>0</v>
      </c>
      <c r="AO50">
        <v>0</v>
      </c>
      <c r="AP50" s="201">
        <v>33.85</v>
      </c>
      <c r="AQ50" s="201">
        <v>11.61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85.05</v>
      </c>
      <c r="L51" s="201">
        <v>33.340000000000003</v>
      </c>
      <c r="M51" s="201">
        <v>0</v>
      </c>
      <c r="N51" s="201">
        <v>29.17</v>
      </c>
      <c r="O51" s="201">
        <v>48.98</v>
      </c>
      <c r="P51" s="201">
        <v>66.959999999999994</v>
      </c>
      <c r="Q51" s="201">
        <v>2.9</v>
      </c>
      <c r="R51" s="201">
        <v>5.8</v>
      </c>
      <c r="S51" s="201">
        <v>3.87</v>
      </c>
      <c r="T51" s="201">
        <v>0</v>
      </c>
      <c r="U51" s="201">
        <v>219.77</v>
      </c>
      <c r="V51" s="201">
        <v>2.25</v>
      </c>
      <c r="W51" s="201">
        <v>10.050000000000001</v>
      </c>
      <c r="X51" s="201">
        <v>32.21</v>
      </c>
      <c r="Y51" s="201">
        <v>0</v>
      </c>
      <c r="Z51">
        <v>0</v>
      </c>
      <c r="AA51" s="201">
        <v>7.3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47.06</v>
      </c>
      <c r="AJ51" s="201">
        <v>0</v>
      </c>
      <c r="AK51" s="201">
        <v>0</v>
      </c>
      <c r="AL51" s="201">
        <v>0</v>
      </c>
      <c r="AM51" s="201">
        <v>0.09</v>
      </c>
      <c r="AN51" s="201">
        <v>0</v>
      </c>
      <c r="AO51">
        <v>0</v>
      </c>
      <c r="AP51" s="201">
        <v>33.85</v>
      </c>
      <c r="AQ51" s="201">
        <v>11.61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85.05</v>
      </c>
      <c r="L52" s="201">
        <v>33.340000000000003</v>
      </c>
      <c r="M52" s="201">
        <v>0</v>
      </c>
      <c r="N52" s="201">
        <v>29.17</v>
      </c>
      <c r="O52" s="201">
        <v>48.98</v>
      </c>
      <c r="P52" s="201">
        <v>66.959999999999994</v>
      </c>
      <c r="Q52" s="201">
        <v>2.9</v>
      </c>
      <c r="R52" s="201">
        <v>5.8</v>
      </c>
      <c r="S52" s="201">
        <v>3.87</v>
      </c>
      <c r="T52" s="201">
        <v>0</v>
      </c>
      <c r="U52" s="201">
        <v>219.77</v>
      </c>
      <c r="V52" s="201">
        <v>2.25</v>
      </c>
      <c r="W52" s="201">
        <v>10.050000000000001</v>
      </c>
      <c r="X52" s="201">
        <v>32.21</v>
      </c>
      <c r="Y52" s="201">
        <v>0</v>
      </c>
      <c r="Z52">
        <v>0</v>
      </c>
      <c r="AA52" s="201">
        <v>7.3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47.06</v>
      </c>
      <c r="AJ52" s="201">
        <v>0</v>
      </c>
      <c r="AK52" s="201">
        <v>0</v>
      </c>
      <c r="AL52" s="201">
        <v>0</v>
      </c>
      <c r="AM52" s="201">
        <v>0.09</v>
      </c>
      <c r="AN52" s="201">
        <v>0</v>
      </c>
      <c r="AO52">
        <v>0</v>
      </c>
      <c r="AP52" s="201">
        <v>33.85</v>
      </c>
      <c r="AQ52" s="201">
        <v>11.61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85.05</v>
      </c>
      <c r="L53" s="201">
        <v>33.340000000000003</v>
      </c>
      <c r="M53" s="201">
        <v>0</v>
      </c>
      <c r="N53" s="201">
        <v>29.17</v>
      </c>
      <c r="O53" s="201">
        <v>48.98</v>
      </c>
      <c r="P53" s="201">
        <v>66.959999999999994</v>
      </c>
      <c r="Q53" s="201">
        <v>2.9</v>
      </c>
      <c r="R53" s="201">
        <v>5.8</v>
      </c>
      <c r="S53" s="201">
        <v>3.87</v>
      </c>
      <c r="T53" s="201">
        <v>0</v>
      </c>
      <c r="U53" s="201">
        <v>219.77</v>
      </c>
      <c r="V53" s="201">
        <v>2.25</v>
      </c>
      <c r="W53" s="201">
        <v>10.050000000000001</v>
      </c>
      <c r="X53" s="201">
        <v>32.21</v>
      </c>
      <c r="Y53" s="201">
        <v>0</v>
      </c>
      <c r="Z53">
        <v>0</v>
      </c>
      <c r="AA53" s="201">
        <v>7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47.06</v>
      </c>
      <c r="AJ53" s="201">
        <v>0</v>
      </c>
      <c r="AK53" s="201">
        <v>0</v>
      </c>
      <c r="AL53" s="201">
        <v>0</v>
      </c>
      <c r="AM53" s="201">
        <v>0.09</v>
      </c>
      <c r="AN53" s="201">
        <v>0</v>
      </c>
      <c r="AO53">
        <v>0</v>
      </c>
      <c r="AP53" s="201">
        <v>33.85</v>
      </c>
      <c r="AQ53" s="201">
        <v>11.61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85.05</v>
      </c>
      <c r="L54" s="201">
        <v>33.340000000000003</v>
      </c>
      <c r="M54" s="201">
        <v>0</v>
      </c>
      <c r="N54" s="201">
        <v>29.17</v>
      </c>
      <c r="O54" s="201">
        <v>48.98</v>
      </c>
      <c r="P54" s="201">
        <v>66.959999999999994</v>
      </c>
      <c r="Q54" s="201">
        <v>2.9</v>
      </c>
      <c r="R54" s="201">
        <v>5.8</v>
      </c>
      <c r="S54" s="201">
        <v>3.87</v>
      </c>
      <c r="T54" s="201">
        <v>0</v>
      </c>
      <c r="U54" s="201">
        <v>219.77</v>
      </c>
      <c r="V54" s="201">
        <v>2.25</v>
      </c>
      <c r="W54" s="201">
        <v>10.050000000000001</v>
      </c>
      <c r="X54" s="201">
        <v>32.21</v>
      </c>
      <c r="Y54" s="201">
        <v>0</v>
      </c>
      <c r="Z54">
        <v>0</v>
      </c>
      <c r="AA54" s="201">
        <v>7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47.06</v>
      </c>
      <c r="AJ54" s="201">
        <v>0</v>
      </c>
      <c r="AK54" s="201">
        <v>0</v>
      </c>
      <c r="AL54" s="201">
        <v>0</v>
      </c>
      <c r="AM54" s="201">
        <v>0.09</v>
      </c>
      <c r="AN54" s="201">
        <v>0</v>
      </c>
      <c r="AO54">
        <v>0</v>
      </c>
      <c r="AP54" s="201">
        <v>33.85</v>
      </c>
      <c r="AQ54" s="201">
        <v>11.61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85.05</v>
      </c>
      <c r="L55" s="201">
        <v>33.340000000000003</v>
      </c>
      <c r="M55" s="201">
        <v>0</v>
      </c>
      <c r="N55" s="201">
        <v>29.17</v>
      </c>
      <c r="O55" s="201">
        <v>48.98</v>
      </c>
      <c r="P55" s="201">
        <v>66.959999999999994</v>
      </c>
      <c r="Q55" s="201">
        <v>2.9</v>
      </c>
      <c r="R55" s="201">
        <v>5.8</v>
      </c>
      <c r="S55" s="201">
        <v>3.87</v>
      </c>
      <c r="T55" s="201">
        <v>0</v>
      </c>
      <c r="U55" s="201">
        <v>219.77</v>
      </c>
      <c r="V55" s="201">
        <v>2.25</v>
      </c>
      <c r="W55" s="201">
        <v>10.050000000000001</v>
      </c>
      <c r="X55" s="201">
        <v>36.43</v>
      </c>
      <c r="Y55" s="201">
        <v>0</v>
      </c>
      <c r="Z55">
        <v>0</v>
      </c>
      <c r="AA55" s="201">
        <v>7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47.06</v>
      </c>
      <c r="AJ55" s="201">
        <v>0</v>
      </c>
      <c r="AK55" s="201">
        <v>0</v>
      </c>
      <c r="AL55" s="201">
        <v>0</v>
      </c>
      <c r="AM55" s="201">
        <v>0.09</v>
      </c>
      <c r="AN55" s="201">
        <v>0</v>
      </c>
      <c r="AO55">
        <v>0</v>
      </c>
      <c r="AP55" s="201">
        <v>33.85</v>
      </c>
      <c r="AQ55" s="201">
        <v>11.61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85.05</v>
      </c>
      <c r="L56" s="201">
        <v>33.340000000000003</v>
      </c>
      <c r="M56" s="201">
        <v>0</v>
      </c>
      <c r="N56" s="201">
        <v>29.17</v>
      </c>
      <c r="O56" s="201">
        <v>48.98</v>
      </c>
      <c r="P56" s="201">
        <v>66.959999999999994</v>
      </c>
      <c r="Q56" s="201">
        <v>2.9</v>
      </c>
      <c r="R56" s="201">
        <v>5.8</v>
      </c>
      <c r="S56" s="201">
        <v>3.87</v>
      </c>
      <c r="T56" s="201">
        <v>0</v>
      </c>
      <c r="U56" s="201">
        <v>219.77</v>
      </c>
      <c r="V56" s="201">
        <v>2.25</v>
      </c>
      <c r="W56" s="201">
        <v>11.4</v>
      </c>
      <c r="X56" s="201">
        <v>36.43</v>
      </c>
      <c r="Y56" s="201">
        <v>0</v>
      </c>
      <c r="Z56">
        <v>0</v>
      </c>
      <c r="AA56" s="201">
        <v>7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47.06</v>
      </c>
      <c r="AJ56" s="201">
        <v>0</v>
      </c>
      <c r="AK56" s="201">
        <v>0</v>
      </c>
      <c r="AL56" s="201">
        <v>0</v>
      </c>
      <c r="AM56" s="201">
        <v>0.09</v>
      </c>
      <c r="AN56" s="201">
        <v>0</v>
      </c>
      <c r="AO56">
        <v>0</v>
      </c>
      <c r="AP56" s="201">
        <v>33.85</v>
      </c>
      <c r="AQ56" s="201">
        <v>11.61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85.05</v>
      </c>
      <c r="L57" s="201">
        <v>33.340000000000003</v>
      </c>
      <c r="M57" s="201">
        <v>0</v>
      </c>
      <c r="N57" s="201">
        <v>29.17</v>
      </c>
      <c r="O57" s="201">
        <v>48.98</v>
      </c>
      <c r="P57" s="201">
        <v>66.959999999999994</v>
      </c>
      <c r="Q57" s="201">
        <v>2.9</v>
      </c>
      <c r="R57" s="201">
        <v>5.8</v>
      </c>
      <c r="S57" s="201">
        <v>3.87</v>
      </c>
      <c r="T57" s="201">
        <v>0</v>
      </c>
      <c r="U57" s="201">
        <v>219.77</v>
      </c>
      <c r="V57" s="201">
        <v>2.25</v>
      </c>
      <c r="W57" s="201">
        <v>10.050000000000001</v>
      </c>
      <c r="X57" s="201">
        <v>32.21</v>
      </c>
      <c r="Y57" s="201">
        <v>0</v>
      </c>
      <c r="Z57">
        <v>0</v>
      </c>
      <c r="AA57" s="201">
        <v>7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47.06</v>
      </c>
      <c r="AJ57" s="201">
        <v>0</v>
      </c>
      <c r="AK57" s="201">
        <v>0</v>
      </c>
      <c r="AL57" s="201">
        <v>0</v>
      </c>
      <c r="AM57" s="201">
        <v>0.09</v>
      </c>
      <c r="AN57" s="201">
        <v>0</v>
      </c>
      <c r="AO57">
        <v>0</v>
      </c>
      <c r="AP57" s="201">
        <v>33.85</v>
      </c>
      <c r="AQ57" s="201">
        <v>11.61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85.05</v>
      </c>
      <c r="L58" s="201">
        <v>33.340000000000003</v>
      </c>
      <c r="M58" s="201">
        <v>0</v>
      </c>
      <c r="N58" s="201">
        <v>29.17</v>
      </c>
      <c r="O58" s="201">
        <v>48.98</v>
      </c>
      <c r="P58" s="201">
        <v>66.959999999999994</v>
      </c>
      <c r="Q58" s="201">
        <v>2.9</v>
      </c>
      <c r="R58" s="201">
        <v>5.8</v>
      </c>
      <c r="S58" s="201">
        <v>3.87</v>
      </c>
      <c r="T58" s="201">
        <v>0</v>
      </c>
      <c r="U58" s="201">
        <v>219.77</v>
      </c>
      <c r="V58" s="201">
        <v>2.25</v>
      </c>
      <c r="W58" s="201">
        <v>10.050000000000001</v>
      </c>
      <c r="X58" s="201">
        <v>32.21</v>
      </c>
      <c r="Y58" s="201">
        <v>0</v>
      </c>
      <c r="Z58">
        <v>0</v>
      </c>
      <c r="AA58" s="201">
        <v>7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47.06</v>
      </c>
      <c r="AJ58" s="201">
        <v>0</v>
      </c>
      <c r="AK58" s="201">
        <v>0</v>
      </c>
      <c r="AL58" s="201">
        <v>0</v>
      </c>
      <c r="AM58" s="201">
        <v>0.09</v>
      </c>
      <c r="AN58" s="201">
        <v>0</v>
      </c>
      <c r="AO58">
        <v>0</v>
      </c>
      <c r="AP58" s="201">
        <v>33.85</v>
      </c>
      <c r="AQ58" s="201">
        <v>11.61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85.05</v>
      </c>
      <c r="L59" s="201">
        <v>33.340000000000003</v>
      </c>
      <c r="M59" s="201">
        <v>0</v>
      </c>
      <c r="N59" s="201">
        <v>29.17</v>
      </c>
      <c r="O59" s="201">
        <v>48.98</v>
      </c>
      <c r="P59" s="201">
        <v>66.959999999999994</v>
      </c>
      <c r="Q59" s="201">
        <v>2.9</v>
      </c>
      <c r="R59" s="201">
        <v>5.8</v>
      </c>
      <c r="S59" s="201">
        <v>3.87</v>
      </c>
      <c r="T59" s="201">
        <v>0</v>
      </c>
      <c r="U59" s="201">
        <v>219.77</v>
      </c>
      <c r="V59" s="201">
        <v>2.25</v>
      </c>
      <c r="W59" s="201">
        <v>10.050000000000001</v>
      </c>
      <c r="X59" s="201">
        <v>32.21</v>
      </c>
      <c r="Y59" s="201">
        <v>0</v>
      </c>
      <c r="Z59">
        <v>0</v>
      </c>
      <c r="AA59" s="201">
        <v>7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47.06</v>
      </c>
      <c r="AJ59" s="201">
        <v>0</v>
      </c>
      <c r="AK59" s="201">
        <v>0</v>
      </c>
      <c r="AL59" s="201">
        <v>0</v>
      </c>
      <c r="AM59" s="201">
        <v>0.09</v>
      </c>
      <c r="AN59" s="201">
        <v>0</v>
      </c>
      <c r="AO59">
        <v>0</v>
      </c>
      <c r="AP59" s="201">
        <v>33.85</v>
      </c>
      <c r="AQ59" s="201">
        <v>11.61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85.05</v>
      </c>
      <c r="L60" s="201">
        <v>33.340000000000003</v>
      </c>
      <c r="M60" s="201">
        <v>0</v>
      </c>
      <c r="N60" s="201">
        <v>29.17</v>
      </c>
      <c r="O60" s="201">
        <v>48.98</v>
      </c>
      <c r="P60" s="201">
        <v>66.959999999999994</v>
      </c>
      <c r="Q60" s="201">
        <v>2.9</v>
      </c>
      <c r="R60" s="201">
        <v>5.8</v>
      </c>
      <c r="S60" s="201">
        <v>3.87</v>
      </c>
      <c r="T60" s="201">
        <v>0</v>
      </c>
      <c r="U60" s="201">
        <v>219.77</v>
      </c>
      <c r="V60" s="201">
        <v>2.25</v>
      </c>
      <c r="W60" s="201">
        <v>10.050000000000001</v>
      </c>
      <c r="X60" s="201">
        <v>32.21</v>
      </c>
      <c r="Y60" s="201">
        <v>0</v>
      </c>
      <c r="Z60">
        <v>0</v>
      </c>
      <c r="AA60" s="201">
        <v>7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47.06</v>
      </c>
      <c r="AJ60" s="201">
        <v>0</v>
      </c>
      <c r="AK60" s="201">
        <v>0</v>
      </c>
      <c r="AL60" s="201">
        <v>0</v>
      </c>
      <c r="AM60" s="201">
        <v>0.09</v>
      </c>
      <c r="AN60" s="201">
        <v>0</v>
      </c>
      <c r="AO60">
        <v>0</v>
      </c>
      <c r="AP60" s="201">
        <v>33.85</v>
      </c>
      <c r="AQ60" s="201">
        <v>11.6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85.05</v>
      </c>
      <c r="L61" s="201">
        <v>33.340000000000003</v>
      </c>
      <c r="M61" s="201">
        <v>0</v>
      </c>
      <c r="N61" s="201">
        <v>29.17</v>
      </c>
      <c r="O61" s="201">
        <v>48.98</v>
      </c>
      <c r="P61" s="201">
        <v>66.959999999999994</v>
      </c>
      <c r="Q61" s="201">
        <v>2.9</v>
      </c>
      <c r="R61" s="201">
        <v>6.29</v>
      </c>
      <c r="S61" s="201">
        <v>3.87</v>
      </c>
      <c r="T61" s="201">
        <v>0</v>
      </c>
      <c r="U61" s="201">
        <v>219.77</v>
      </c>
      <c r="V61" s="201">
        <v>2.37</v>
      </c>
      <c r="W61" s="201">
        <v>10.050000000000001</v>
      </c>
      <c r="X61" s="201">
        <v>36.29</v>
      </c>
      <c r="Y61" s="201">
        <v>0</v>
      </c>
      <c r="Z61">
        <v>0</v>
      </c>
      <c r="AA61" s="201">
        <v>7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47.06</v>
      </c>
      <c r="AJ61" s="201">
        <v>0</v>
      </c>
      <c r="AK61" s="201">
        <v>0</v>
      </c>
      <c r="AL61" s="201">
        <v>0</v>
      </c>
      <c r="AM61" s="201">
        <v>0.09</v>
      </c>
      <c r="AN61" s="201">
        <v>0</v>
      </c>
      <c r="AO61">
        <v>0</v>
      </c>
      <c r="AP61" s="201">
        <v>68.59</v>
      </c>
      <c r="AQ61" s="201">
        <v>11.6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85.05</v>
      </c>
      <c r="L62" s="201">
        <v>33.340000000000003</v>
      </c>
      <c r="M62" s="201">
        <v>0</v>
      </c>
      <c r="N62" s="201">
        <v>29.17</v>
      </c>
      <c r="O62" s="201">
        <v>48.98</v>
      </c>
      <c r="P62" s="201">
        <v>66.959999999999994</v>
      </c>
      <c r="Q62" s="201">
        <v>2.9</v>
      </c>
      <c r="R62" s="201">
        <v>6.95</v>
      </c>
      <c r="S62" s="201">
        <v>3.87</v>
      </c>
      <c r="T62" s="201">
        <v>0</v>
      </c>
      <c r="U62" s="201">
        <v>219.77</v>
      </c>
      <c r="V62" s="201">
        <v>2.37</v>
      </c>
      <c r="W62" s="201">
        <v>10.050000000000001</v>
      </c>
      <c r="X62" s="201">
        <v>36.43</v>
      </c>
      <c r="Y62" s="201">
        <v>0</v>
      </c>
      <c r="Z62">
        <v>0</v>
      </c>
      <c r="AA62" s="201">
        <v>7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47.06</v>
      </c>
      <c r="AJ62" s="201">
        <v>0</v>
      </c>
      <c r="AK62" s="201">
        <v>0</v>
      </c>
      <c r="AL62" s="201">
        <v>0</v>
      </c>
      <c r="AM62" s="201">
        <v>0.09</v>
      </c>
      <c r="AN62" s="201">
        <v>0</v>
      </c>
      <c r="AO62">
        <v>0</v>
      </c>
      <c r="AP62" s="201">
        <v>68.59</v>
      </c>
      <c r="AQ62" s="201">
        <v>11.6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85.05</v>
      </c>
      <c r="L63" s="201">
        <v>32.74</v>
      </c>
      <c r="M63" s="201">
        <v>0</v>
      </c>
      <c r="N63" s="201">
        <v>29.17</v>
      </c>
      <c r="O63" s="201">
        <v>48.98</v>
      </c>
      <c r="P63" s="201">
        <v>63.99</v>
      </c>
      <c r="Q63" s="201">
        <v>2.9</v>
      </c>
      <c r="R63" s="201">
        <v>6.85</v>
      </c>
      <c r="S63" s="201">
        <v>3.87</v>
      </c>
      <c r="T63" s="201">
        <v>0</v>
      </c>
      <c r="U63" s="201">
        <v>219.77</v>
      </c>
      <c r="V63" s="201">
        <v>2.29</v>
      </c>
      <c r="W63" s="201">
        <v>11.4</v>
      </c>
      <c r="X63" s="201">
        <v>36.43</v>
      </c>
      <c r="Y63" s="201">
        <v>0</v>
      </c>
      <c r="Z63">
        <v>0</v>
      </c>
      <c r="AA63" s="201">
        <v>7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47.06</v>
      </c>
      <c r="AJ63" s="201">
        <v>0</v>
      </c>
      <c r="AK63" s="201">
        <v>0</v>
      </c>
      <c r="AL63" s="201">
        <v>0</v>
      </c>
      <c r="AM63" s="201">
        <v>0.09</v>
      </c>
      <c r="AN63" s="201">
        <v>0</v>
      </c>
      <c r="AO63">
        <v>0</v>
      </c>
      <c r="AP63" s="201">
        <v>68.59</v>
      </c>
      <c r="AQ63" s="201">
        <v>11.6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85.05</v>
      </c>
      <c r="L64" s="201">
        <v>32.74</v>
      </c>
      <c r="M64" s="201">
        <v>0</v>
      </c>
      <c r="N64" s="201">
        <v>29.17</v>
      </c>
      <c r="O64" s="201">
        <v>48.98</v>
      </c>
      <c r="P64" s="201">
        <v>63.99</v>
      </c>
      <c r="Q64" s="201">
        <v>2.9</v>
      </c>
      <c r="R64" s="201">
        <v>6.85</v>
      </c>
      <c r="S64" s="201">
        <v>3.87</v>
      </c>
      <c r="T64" s="201">
        <v>0</v>
      </c>
      <c r="U64" s="201">
        <v>219.77</v>
      </c>
      <c r="V64" s="201">
        <v>2.29</v>
      </c>
      <c r="W64" s="201">
        <v>11.4</v>
      </c>
      <c r="X64" s="201">
        <v>36.43</v>
      </c>
      <c r="Y64" s="201">
        <v>0</v>
      </c>
      <c r="Z64">
        <v>0</v>
      </c>
      <c r="AA64" s="201">
        <v>7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47.06</v>
      </c>
      <c r="AJ64" s="201">
        <v>0</v>
      </c>
      <c r="AK64" s="201">
        <v>0</v>
      </c>
      <c r="AL64" s="201">
        <v>0</v>
      </c>
      <c r="AM64" s="201">
        <v>0.09</v>
      </c>
      <c r="AN64" s="201">
        <v>0</v>
      </c>
      <c r="AO64">
        <v>0</v>
      </c>
      <c r="AP64" s="201">
        <v>68.59</v>
      </c>
      <c r="AQ64" s="201">
        <v>11.6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84.14</v>
      </c>
      <c r="L65" s="201">
        <v>32.74</v>
      </c>
      <c r="M65" s="201">
        <v>0</v>
      </c>
      <c r="N65" s="201">
        <v>29.17</v>
      </c>
      <c r="O65" s="201">
        <v>48.98</v>
      </c>
      <c r="P65" s="201">
        <v>63.99</v>
      </c>
      <c r="Q65" s="201">
        <v>2.9</v>
      </c>
      <c r="R65" s="201">
        <v>7.67</v>
      </c>
      <c r="S65" s="201">
        <v>3.87</v>
      </c>
      <c r="T65" s="201">
        <v>0</v>
      </c>
      <c r="U65" s="201">
        <v>219.77</v>
      </c>
      <c r="V65" s="201">
        <v>2.4900000000000002</v>
      </c>
      <c r="W65" s="201">
        <v>11.4</v>
      </c>
      <c r="X65" s="201">
        <v>36.43</v>
      </c>
      <c r="Y65" s="201">
        <v>0</v>
      </c>
      <c r="Z65">
        <v>0</v>
      </c>
      <c r="AA65" s="201">
        <v>7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47.06</v>
      </c>
      <c r="AJ65" s="201">
        <v>0</v>
      </c>
      <c r="AK65" s="201">
        <v>0</v>
      </c>
      <c r="AL65" s="201">
        <v>0</v>
      </c>
      <c r="AM65" s="201">
        <v>0.09</v>
      </c>
      <c r="AN65" s="201">
        <v>0</v>
      </c>
      <c r="AO65">
        <v>0</v>
      </c>
      <c r="AP65" s="201">
        <v>68.59</v>
      </c>
      <c r="AQ65" s="201">
        <v>11.6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84.14</v>
      </c>
      <c r="L66" s="201">
        <v>32.74</v>
      </c>
      <c r="M66" s="201">
        <v>0</v>
      </c>
      <c r="N66" s="201">
        <v>29.17</v>
      </c>
      <c r="O66" s="201">
        <v>48.98</v>
      </c>
      <c r="P66" s="201">
        <v>63.99</v>
      </c>
      <c r="Q66" s="201">
        <v>2.9</v>
      </c>
      <c r="R66" s="201">
        <v>6.51</v>
      </c>
      <c r="S66" s="201">
        <v>3.87</v>
      </c>
      <c r="T66" s="201">
        <v>0</v>
      </c>
      <c r="U66" s="201">
        <v>219.77</v>
      </c>
      <c r="V66" s="201">
        <v>2.4900000000000002</v>
      </c>
      <c r="W66" s="201">
        <v>11.4</v>
      </c>
      <c r="X66" s="201">
        <v>36.43</v>
      </c>
      <c r="Y66" s="201">
        <v>0</v>
      </c>
      <c r="Z66">
        <v>0</v>
      </c>
      <c r="AA66" s="201">
        <v>7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47.06</v>
      </c>
      <c r="AJ66" s="201">
        <v>0</v>
      </c>
      <c r="AK66" s="201">
        <v>0</v>
      </c>
      <c r="AL66" s="201">
        <v>0</v>
      </c>
      <c r="AM66" s="201">
        <v>0.09</v>
      </c>
      <c r="AN66" s="201">
        <v>0</v>
      </c>
      <c r="AO66">
        <v>0</v>
      </c>
      <c r="AP66" s="201">
        <v>68.59</v>
      </c>
      <c r="AQ66" s="201">
        <v>11.6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84.14</v>
      </c>
      <c r="L67" s="201">
        <v>32.74</v>
      </c>
      <c r="M67" s="201">
        <v>0</v>
      </c>
      <c r="N67" s="201">
        <v>29.17</v>
      </c>
      <c r="O67" s="201">
        <v>48.98</v>
      </c>
      <c r="P67" s="201">
        <v>63.99</v>
      </c>
      <c r="Q67" s="201">
        <v>2.9</v>
      </c>
      <c r="R67" s="201">
        <v>5.16</v>
      </c>
      <c r="S67" s="201">
        <v>3.87</v>
      </c>
      <c r="T67" s="201">
        <v>0</v>
      </c>
      <c r="U67" s="201">
        <v>219.77</v>
      </c>
      <c r="V67" s="201">
        <v>2.4900000000000002</v>
      </c>
      <c r="W67" s="201">
        <v>11.4</v>
      </c>
      <c r="X67" s="201">
        <v>36.43</v>
      </c>
      <c r="Y67" s="201">
        <v>0</v>
      </c>
      <c r="Z67">
        <v>0</v>
      </c>
      <c r="AA67" s="201">
        <v>7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47.06</v>
      </c>
      <c r="AJ67" s="201">
        <v>0</v>
      </c>
      <c r="AK67" s="201">
        <v>0</v>
      </c>
      <c r="AL67" s="201">
        <v>0</v>
      </c>
      <c r="AM67" s="201">
        <v>0.09</v>
      </c>
      <c r="AN67" s="201">
        <v>0</v>
      </c>
      <c r="AO67">
        <v>0</v>
      </c>
      <c r="AP67" s="201">
        <v>68.59</v>
      </c>
      <c r="AQ67" s="201">
        <v>11.6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84.14</v>
      </c>
      <c r="L68" s="201">
        <v>32.74</v>
      </c>
      <c r="M68" s="201">
        <v>0</v>
      </c>
      <c r="N68" s="201">
        <v>29.17</v>
      </c>
      <c r="O68" s="201">
        <v>48.98</v>
      </c>
      <c r="P68" s="201">
        <v>63.99</v>
      </c>
      <c r="Q68" s="201">
        <v>2.9</v>
      </c>
      <c r="R68" s="201">
        <v>4.04</v>
      </c>
      <c r="S68" s="201">
        <v>3.87</v>
      </c>
      <c r="T68" s="201">
        <v>0</v>
      </c>
      <c r="U68" s="201">
        <v>219.77</v>
      </c>
      <c r="V68" s="201">
        <v>2.4900000000000002</v>
      </c>
      <c r="W68" s="201">
        <v>11.4</v>
      </c>
      <c r="X68" s="201">
        <v>36.43</v>
      </c>
      <c r="Y68" s="201">
        <v>0</v>
      </c>
      <c r="Z68">
        <v>0</v>
      </c>
      <c r="AA68" s="201">
        <v>7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47.06</v>
      </c>
      <c r="AJ68" s="201">
        <v>0</v>
      </c>
      <c r="AK68" s="201">
        <v>0</v>
      </c>
      <c r="AL68" s="201">
        <v>0</v>
      </c>
      <c r="AM68" s="201">
        <v>0.09</v>
      </c>
      <c r="AN68" s="201">
        <v>0</v>
      </c>
      <c r="AO68">
        <v>0</v>
      </c>
      <c r="AP68" s="201">
        <v>68.59</v>
      </c>
      <c r="AQ68" s="201">
        <v>22.16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84.14</v>
      </c>
      <c r="L69" s="201">
        <v>32.74</v>
      </c>
      <c r="M69" s="201">
        <v>0</v>
      </c>
      <c r="N69" s="201">
        <v>29.17</v>
      </c>
      <c r="O69" s="201">
        <v>48.98</v>
      </c>
      <c r="P69" s="201">
        <v>63.99</v>
      </c>
      <c r="Q69" s="201">
        <v>5.36</v>
      </c>
      <c r="R69" s="201">
        <v>4.04</v>
      </c>
      <c r="S69" s="201">
        <v>5.71</v>
      </c>
      <c r="T69" s="201">
        <v>0</v>
      </c>
      <c r="U69" s="201">
        <v>219.77</v>
      </c>
      <c r="V69" s="201">
        <v>2.4900000000000002</v>
      </c>
      <c r="W69" s="201">
        <v>11.4</v>
      </c>
      <c r="X69" s="201">
        <v>36.43</v>
      </c>
      <c r="Y69" s="201">
        <v>0</v>
      </c>
      <c r="Z69">
        <v>0</v>
      </c>
      <c r="AA69" s="201">
        <v>7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47.06</v>
      </c>
      <c r="AJ69" s="201">
        <v>0</v>
      </c>
      <c r="AK69" s="201">
        <v>0</v>
      </c>
      <c r="AL69" s="201">
        <v>0</v>
      </c>
      <c r="AM69" s="201">
        <v>0.09</v>
      </c>
      <c r="AN69" s="201">
        <v>0</v>
      </c>
      <c r="AO69">
        <v>0</v>
      </c>
      <c r="AP69" s="201">
        <v>68.59</v>
      </c>
      <c r="AQ69" s="201">
        <v>22.16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84.14</v>
      </c>
      <c r="L70" s="201">
        <v>32.74</v>
      </c>
      <c r="M70" s="201">
        <v>0</v>
      </c>
      <c r="N70" s="201">
        <v>29.17</v>
      </c>
      <c r="O70" s="201">
        <v>48.98</v>
      </c>
      <c r="P70" s="201">
        <v>63.99</v>
      </c>
      <c r="Q70" s="201">
        <v>5.36</v>
      </c>
      <c r="R70" s="201">
        <v>5.2</v>
      </c>
      <c r="S70" s="201">
        <v>5.71</v>
      </c>
      <c r="T70" s="201">
        <v>0</v>
      </c>
      <c r="U70" s="201">
        <v>219.77</v>
      </c>
      <c r="V70" s="201">
        <v>2.4900000000000002</v>
      </c>
      <c r="W70" s="201">
        <v>11.4</v>
      </c>
      <c r="X70" s="201">
        <v>36.43</v>
      </c>
      <c r="Y70" s="201">
        <v>0</v>
      </c>
      <c r="Z70">
        <v>0</v>
      </c>
      <c r="AA70" s="201">
        <v>7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47.06</v>
      </c>
      <c r="AJ70" s="201">
        <v>0</v>
      </c>
      <c r="AK70" s="201">
        <v>0</v>
      </c>
      <c r="AL70" s="201">
        <v>0</v>
      </c>
      <c r="AM70" s="201">
        <v>0.09</v>
      </c>
      <c r="AN70" s="201">
        <v>0</v>
      </c>
      <c r="AO70">
        <v>0</v>
      </c>
      <c r="AP70" s="201">
        <v>68.59</v>
      </c>
      <c r="AQ70" s="201">
        <v>22.16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84.14</v>
      </c>
      <c r="L71" s="201">
        <v>32.74</v>
      </c>
      <c r="M71" s="201">
        <v>0</v>
      </c>
      <c r="N71" s="201">
        <v>29.17</v>
      </c>
      <c r="O71" s="201">
        <v>48.98</v>
      </c>
      <c r="P71" s="201">
        <v>63.99</v>
      </c>
      <c r="Q71" s="201">
        <v>5.36</v>
      </c>
      <c r="R71" s="201">
        <v>5.2</v>
      </c>
      <c r="S71" s="201">
        <v>6.49</v>
      </c>
      <c r="T71" s="201">
        <v>0</v>
      </c>
      <c r="U71" s="201">
        <v>219.77</v>
      </c>
      <c r="V71" s="201">
        <v>2.4900000000000002</v>
      </c>
      <c r="W71" s="201">
        <v>11.4</v>
      </c>
      <c r="X71" s="201">
        <v>36.43</v>
      </c>
      <c r="Y71" s="201">
        <v>0</v>
      </c>
      <c r="Z71">
        <v>0</v>
      </c>
      <c r="AA71" s="201">
        <v>7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47.06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68.59</v>
      </c>
      <c r="AQ71" s="201">
        <v>22.16</v>
      </c>
      <c r="AR71" s="201">
        <v>23.94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84.14</v>
      </c>
      <c r="L72" s="201">
        <v>32.01</v>
      </c>
      <c r="M72" s="201">
        <v>0</v>
      </c>
      <c r="N72" s="201">
        <v>29.17</v>
      </c>
      <c r="O72" s="201">
        <v>48.98</v>
      </c>
      <c r="P72" s="201">
        <v>63.99</v>
      </c>
      <c r="Q72" s="201">
        <v>5.36</v>
      </c>
      <c r="R72" s="201">
        <v>5.2</v>
      </c>
      <c r="S72" s="201">
        <v>6.49</v>
      </c>
      <c r="T72" s="201">
        <v>0</v>
      </c>
      <c r="U72" s="201">
        <v>219.77</v>
      </c>
      <c r="V72" s="201">
        <v>2.4900000000000002</v>
      </c>
      <c r="W72" s="201">
        <v>11.4</v>
      </c>
      <c r="X72" s="201">
        <v>36.43</v>
      </c>
      <c r="Y72" s="201">
        <v>0</v>
      </c>
      <c r="Z72">
        <v>0</v>
      </c>
      <c r="AA72" s="201">
        <v>7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68.59</v>
      </c>
      <c r="AQ72" s="201">
        <v>22.16</v>
      </c>
      <c r="AR72" s="201">
        <v>16.97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84.14</v>
      </c>
      <c r="L73" s="201">
        <v>63.43</v>
      </c>
      <c r="M73" s="201">
        <v>0</v>
      </c>
      <c r="N73" s="201">
        <v>29.17</v>
      </c>
      <c r="O73" s="201">
        <v>48.98</v>
      </c>
      <c r="P73" s="201">
        <v>63.99</v>
      </c>
      <c r="Q73" s="201">
        <v>5.36</v>
      </c>
      <c r="R73" s="201">
        <v>5.2</v>
      </c>
      <c r="S73" s="201">
        <v>6.49</v>
      </c>
      <c r="T73" s="201">
        <v>0</v>
      </c>
      <c r="U73" s="201">
        <v>219.77</v>
      </c>
      <c r="V73" s="201">
        <v>2.4900000000000002</v>
      </c>
      <c r="W73" s="201">
        <v>11.4</v>
      </c>
      <c r="X73" s="201">
        <v>36.43</v>
      </c>
      <c r="Y73" s="201">
        <v>0</v>
      </c>
      <c r="Z73">
        <v>0</v>
      </c>
      <c r="AA73" s="201">
        <v>7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68.59</v>
      </c>
      <c r="AQ73" s="201">
        <v>22.16</v>
      </c>
      <c r="AR73" s="201">
        <v>10.050000000000001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84.14</v>
      </c>
      <c r="L74" s="201">
        <v>63.43</v>
      </c>
      <c r="M74" s="201">
        <v>0</v>
      </c>
      <c r="N74" s="201">
        <v>29.17</v>
      </c>
      <c r="O74" s="201">
        <v>48.98</v>
      </c>
      <c r="P74" s="201">
        <v>63.99</v>
      </c>
      <c r="Q74" s="201">
        <v>5.36</v>
      </c>
      <c r="R74" s="201">
        <v>5.2</v>
      </c>
      <c r="S74" s="201">
        <v>6.49</v>
      </c>
      <c r="T74" s="201">
        <v>0</v>
      </c>
      <c r="U74" s="201">
        <v>219.77</v>
      </c>
      <c r="V74" s="201">
        <v>2.4900000000000002</v>
      </c>
      <c r="W74" s="201">
        <v>11.4</v>
      </c>
      <c r="X74" s="201">
        <v>36.43</v>
      </c>
      <c r="Y74" s="201">
        <v>0</v>
      </c>
      <c r="Z74">
        <v>0</v>
      </c>
      <c r="AA74" s="201">
        <v>7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68.59</v>
      </c>
      <c r="AQ74" s="201">
        <v>22.16</v>
      </c>
      <c r="AR74" s="201">
        <v>4.97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151.66</v>
      </c>
      <c r="L75" s="201">
        <v>63.43</v>
      </c>
      <c r="M75" s="201">
        <v>0</v>
      </c>
      <c r="N75" s="201">
        <v>29.17</v>
      </c>
      <c r="O75" s="201">
        <v>48.98</v>
      </c>
      <c r="P75" s="201">
        <v>63.99</v>
      </c>
      <c r="Q75" s="201">
        <v>5.36</v>
      </c>
      <c r="R75" s="201">
        <v>5.2</v>
      </c>
      <c r="S75" s="201">
        <v>6.49</v>
      </c>
      <c r="T75" s="201">
        <v>0</v>
      </c>
      <c r="U75" s="201">
        <v>219.77</v>
      </c>
      <c r="V75" s="201">
        <v>2.4900000000000002</v>
      </c>
      <c r="W75" s="201">
        <v>11.4</v>
      </c>
      <c r="X75" s="201">
        <v>36.43</v>
      </c>
      <c r="Y75" s="201">
        <v>0</v>
      </c>
      <c r="Z75">
        <v>0</v>
      </c>
      <c r="AA75" s="201">
        <v>7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68.59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158.79</v>
      </c>
      <c r="L76" s="201">
        <v>63.43</v>
      </c>
      <c r="M76" s="201">
        <v>0</v>
      </c>
      <c r="N76" s="201">
        <v>29.17</v>
      </c>
      <c r="O76" s="201">
        <v>48.98</v>
      </c>
      <c r="P76" s="201">
        <v>63.99</v>
      </c>
      <c r="Q76" s="201">
        <v>5.36</v>
      </c>
      <c r="R76" s="201">
        <v>5.2</v>
      </c>
      <c r="S76" s="201">
        <v>6.49</v>
      </c>
      <c r="T76" s="201">
        <v>0</v>
      </c>
      <c r="U76" s="201">
        <v>219.77</v>
      </c>
      <c r="V76" s="201">
        <v>2.4900000000000002</v>
      </c>
      <c r="W76" s="201">
        <v>11.4</v>
      </c>
      <c r="X76" s="201">
        <v>36.43</v>
      </c>
      <c r="Y76" s="201">
        <v>0</v>
      </c>
      <c r="Z76">
        <v>0</v>
      </c>
      <c r="AA76" s="201">
        <v>7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68.59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158.79</v>
      </c>
      <c r="L77" s="201">
        <v>63.43</v>
      </c>
      <c r="M77" s="201">
        <v>0</v>
      </c>
      <c r="N77" s="201">
        <v>29.17</v>
      </c>
      <c r="O77" s="201">
        <v>48.98</v>
      </c>
      <c r="P77" s="201">
        <v>63.99</v>
      </c>
      <c r="Q77" s="201">
        <v>5.36</v>
      </c>
      <c r="R77" s="201">
        <v>5.2</v>
      </c>
      <c r="S77" s="201">
        <v>6.49</v>
      </c>
      <c r="T77" s="201">
        <v>0</v>
      </c>
      <c r="U77" s="201">
        <v>219.77</v>
      </c>
      <c r="V77" s="201">
        <v>2.4900000000000002</v>
      </c>
      <c r="W77" s="201">
        <v>11.4</v>
      </c>
      <c r="X77" s="201">
        <v>36.43</v>
      </c>
      <c r="Y77" s="201">
        <v>0</v>
      </c>
      <c r="Z77">
        <v>0</v>
      </c>
      <c r="AA77" s="201">
        <v>7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68.59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158.72</v>
      </c>
      <c r="L78" s="201">
        <v>63.43</v>
      </c>
      <c r="M78" s="201">
        <v>0</v>
      </c>
      <c r="N78" s="201">
        <v>29.17</v>
      </c>
      <c r="O78" s="201">
        <v>48.98</v>
      </c>
      <c r="P78" s="201">
        <v>63.99</v>
      </c>
      <c r="Q78" s="201">
        <v>5.36</v>
      </c>
      <c r="R78" s="201">
        <v>5.2</v>
      </c>
      <c r="S78" s="201">
        <v>6.49</v>
      </c>
      <c r="T78" s="201">
        <v>0</v>
      </c>
      <c r="U78" s="201">
        <v>219.77</v>
      </c>
      <c r="V78" s="201">
        <v>2.4900000000000002</v>
      </c>
      <c r="W78" s="201">
        <v>11.4</v>
      </c>
      <c r="X78" s="201">
        <v>36.43</v>
      </c>
      <c r="Y78" s="201">
        <v>0</v>
      </c>
      <c r="Z78">
        <v>0</v>
      </c>
      <c r="AA78" s="201">
        <v>7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68.59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158.72</v>
      </c>
      <c r="L79" s="201">
        <v>63.43</v>
      </c>
      <c r="M79" s="201">
        <v>0</v>
      </c>
      <c r="N79" s="201">
        <v>29.17</v>
      </c>
      <c r="O79" s="201">
        <v>48.98</v>
      </c>
      <c r="P79" s="201">
        <v>63.99</v>
      </c>
      <c r="Q79" s="201">
        <v>5.36</v>
      </c>
      <c r="R79" s="201">
        <v>5.2</v>
      </c>
      <c r="S79" s="201">
        <v>6.49</v>
      </c>
      <c r="T79" s="201">
        <v>0</v>
      </c>
      <c r="U79" s="201">
        <v>219.77</v>
      </c>
      <c r="V79" s="201">
        <v>2.4900000000000002</v>
      </c>
      <c r="W79" s="201">
        <v>11.4</v>
      </c>
      <c r="X79" s="201">
        <v>36.43</v>
      </c>
      <c r="Y79" s="201">
        <v>0</v>
      </c>
      <c r="Z79">
        <v>0</v>
      </c>
      <c r="AA79" s="201">
        <v>7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68.59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158.72</v>
      </c>
      <c r="L80" s="201">
        <v>63.43</v>
      </c>
      <c r="M80" s="201">
        <v>0</v>
      </c>
      <c r="N80" s="201">
        <v>29.17</v>
      </c>
      <c r="O80" s="201">
        <v>48.98</v>
      </c>
      <c r="P80" s="201">
        <v>63.99</v>
      </c>
      <c r="Q80" s="201">
        <v>5.36</v>
      </c>
      <c r="R80" s="201">
        <v>5.2</v>
      </c>
      <c r="S80" s="201">
        <v>6.49</v>
      </c>
      <c r="T80" s="201">
        <v>0</v>
      </c>
      <c r="U80" s="201">
        <v>219.77</v>
      </c>
      <c r="V80" s="201">
        <v>2.4900000000000002</v>
      </c>
      <c r="W80" s="201">
        <v>11.4</v>
      </c>
      <c r="X80" s="201">
        <v>36.43</v>
      </c>
      <c r="Y80" s="201">
        <v>0</v>
      </c>
      <c r="Z80">
        <v>0</v>
      </c>
      <c r="AA80" s="201">
        <v>7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68.59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158.72</v>
      </c>
      <c r="L81" s="201">
        <v>63.43</v>
      </c>
      <c r="M81" s="201">
        <v>0</v>
      </c>
      <c r="N81" s="201">
        <v>29.17</v>
      </c>
      <c r="O81" s="201">
        <v>48.98</v>
      </c>
      <c r="P81" s="201">
        <v>63.99</v>
      </c>
      <c r="Q81" s="201">
        <v>5.36</v>
      </c>
      <c r="R81" s="201">
        <v>5.2</v>
      </c>
      <c r="S81" s="201">
        <v>6.49</v>
      </c>
      <c r="T81" s="201">
        <v>0</v>
      </c>
      <c r="U81" s="201">
        <v>219.77</v>
      </c>
      <c r="V81" s="201">
        <v>2.4900000000000002</v>
      </c>
      <c r="W81" s="201">
        <v>11.4</v>
      </c>
      <c r="X81" s="201">
        <v>36.43</v>
      </c>
      <c r="Y81" s="201">
        <v>0</v>
      </c>
      <c r="Z81">
        <v>0</v>
      </c>
      <c r="AA81" s="201">
        <v>7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68.59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158.72</v>
      </c>
      <c r="L82" s="201">
        <v>63.43</v>
      </c>
      <c r="M82" s="201">
        <v>0</v>
      </c>
      <c r="N82" s="201">
        <v>29.17</v>
      </c>
      <c r="O82" s="201">
        <v>48.98</v>
      </c>
      <c r="P82" s="201">
        <v>63.99</v>
      </c>
      <c r="Q82" s="201">
        <v>5.36</v>
      </c>
      <c r="R82" s="201">
        <v>5.2</v>
      </c>
      <c r="S82" s="201">
        <v>6.49</v>
      </c>
      <c r="T82" s="201">
        <v>0</v>
      </c>
      <c r="U82" s="201">
        <v>219.77</v>
      </c>
      <c r="V82" s="201">
        <v>2.4900000000000002</v>
      </c>
      <c r="W82" s="201">
        <v>11.4</v>
      </c>
      <c r="X82" s="201">
        <v>36.43</v>
      </c>
      <c r="Y82" s="201">
        <v>0</v>
      </c>
      <c r="Z82">
        <v>0</v>
      </c>
      <c r="AA82" s="201">
        <v>7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68.59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158.72</v>
      </c>
      <c r="L83" s="201">
        <v>63.43</v>
      </c>
      <c r="M83" s="201">
        <v>0</v>
      </c>
      <c r="N83" s="201">
        <v>29.17</v>
      </c>
      <c r="O83" s="201">
        <v>48.98</v>
      </c>
      <c r="P83" s="201">
        <v>63.99</v>
      </c>
      <c r="Q83" s="201">
        <v>5.36</v>
      </c>
      <c r="R83" s="201">
        <v>5.2</v>
      </c>
      <c r="S83" s="201">
        <v>6.49</v>
      </c>
      <c r="T83" s="201">
        <v>0</v>
      </c>
      <c r="U83" s="201">
        <v>219.77</v>
      </c>
      <c r="V83" s="201">
        <v>2.4900000000000002</v>
      </c>
      <c r="W83" s="201">
        <v>11.4</v>
      </c>
      <c r="X83" s="201">
        <v>36.43</v>
      </c>
      <c r="Y83" s="201">
        <v>0</v>
      </c>
      <c r="Z83">
        <v>0</v>
      </c>
      <c r="AA83" s="201">
        <v>7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68.59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158.72</v>
      </c>
      <c r="L84" s="201">
        <v>63.43</v>
      </c>
      <c r="M84" s="201">
        <v>0</v>
      </c>
      <c r="N84" s="201">
        <v>29.17</v>
      </c>
      <c r="O84" s="201">
        <v>48.98</v>
      </c>
      <c r="P84" s="201">
        <v>63.99</v>
      </c>
      <c r="Q84" s="201">
        <v>5.36</v>
      </c>
      <c r="R84" s="201">
        <v>5.2</v>
      </c>
      <c r="S84" s="201">
        <v>6.49</v>
      </c>
      <c r="T84" s="201">
        <v>0</v>
      </c>
      <c r="U84" s="201">
        <v>219.77</v>
      </c>
      <c r="V84" s="201">
        <v>2.4900000000000002</v>
      </c>
      <c r="W84" s="201">
        <v>11.4</v>
      </c>
      <c r="X84" s="201">
        <v>36.43</v>
      </c>
      <c r="Y84" s="201">
        <v>0</v>
      </c>
      <c r="Z84">
        <v>0</v>
      </c>
      <c r="AA84" s="201">
        <v>7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68.59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158.72</v>
      </c>
      <c r="L85" s="201">
        <v>63.43</v>
      </c>
      <c r="M85" s="201">
        <v>0</v>
      </c>
      <c r="N85" s="201">
        <v>29.17</v>
      </c>
      <c r="O85" s="201">
        <v>48.98</v>
      </c>
      <c r="P85" s="201">
        <v>66.53</v>
      </c>
      <c r="Q85" s="201">
        <v>5.36</v>
      </c>
      <c r="R85" s="201">
        <v>5.2</v>
      </c>
      <c r="S85" s="201">
        <v>6.49</v>
      </c>
      <c r="T85" s="201">
        <v>0</v>
      </c>
      <c r="U85" s="201">
        <v>219.77</v>
      </c>
      <c r="V85" s="201">
        <v>2.4900000000000002</v>
      </c>
      <c r="W85" s="201">
        <v>11.4</v>
      </c>
      <c r="X85" s="201">
        <v>36.43</v>
      </c>
      <c r="Y85" s="201">
        <v>0</v>
      </c>
      <c r="Z85">
        <v>0</v>
      </c>
      <c r="AA85" s="201">
        <v>7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68.59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158.72</v>
      </c>
      <c r="L86" s="201">
        <v>63.43</v>
      </c>
      <c r="M86" s="201">
        <v>0</v>
      </c>
      <c r="N86" s="201">
        <v>29.17</v>
      </c>
      <c r="O86" s="201">
        <v>48.98</v>
      </c>
      <c r="P86" s="201">
        <v>66.959999999999994</v>
      </c>
      <c r="Q86" s="201">
        <v>5.36</v>
      </c>
      <c r="R86" s="201">
        <v>5.2</v>
      </c>
      <c r="S86" s="201">
        <v>6.49</v>
      </c>
      <c r="T86" s="201">
        <v>0</v>
      </c>
      <c r="U86" s="201">
        <v>219.77</v>
      </c>
      <c r="V86" s="201">
        <v>2.4900000000000002</v>
      </c>
      <c r="W86" s="201">
        <v>11.4</v>
      </c>
      <c r="X86" s="201">
        <v>36.43</v>
      </c>
      <c r="Y86" s="201">
        <v>0</v>
      </c>
      <c r="Z86">
        <v>0</v>
      </c>
      <c r="AA86" s="201">
        <v>7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68.59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158.72</v>
      </c>
      <c r="L87" s="201">
        <v>63.43</v>
      </c>
      <c r="M87" s="201">
        <v>0</v>
      </c>
      <c r="N87" s="201">
        <v>29.17</v>
      </c>
      <c r="O87" s="201">
        <v>48.98</v>
      </c>
      <c r="P87" s="201">
        <v>66.959999999999994</v>
      </c>
      <c r="Q87" s="201">
        <v>5.36</v>
      </c>
      <c r="R87" s="201">
        <v>5.2</v>
      </c>
      <c r="S87" s="201">
        <v>6.49</v>
      </c>
      <c r="T87" s="201">
        <v>0</v>
      </c>
      <c r="U87" s="201">
        <v>219.77</v>
      </c>
      <c r="V87" s="201">
        <v>2.4900000000000002</v>
      </c>
      <c r="W87" s="201">
        <v>11.4</v>
      </c>
      <c r="X87" s="201">
        <v>36.43</v>
      </c>
      <c r="Y87" s="201">
        <v>0</v>
      </c>
      <c r="Z87">
        <v>0</v>
      </c>
      <c r="AA87" s="201">
        <v>7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68.59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158.72</v>
      </c>
      <c r="L88" s="201">
        <v>63.43</v>
      </c>
      <c r="M88" s="201">
        <v>0</v>
      </c>
      <c r="N88" s="201">
        <v>29.17</v>
      </c>
      <c r="O88" s="201">
        <v>48.98</v>
      </c>
      <c r="P88" s="201">
        <v>66.959999999999994</v>
      </c>
      <c r="Q88" s="201">
        <v>5.36</v>
      </c>
      <c r="R88" s="201">
        <v>5.2</v>
      </c>
      <c r="S88" s="201">
        <v>6.49</v>
      </c>
      <c r="T88" s="201">
        <v>0</v>
      </c>
      <c r="U88" s="201">
        <v>219.77</v>
      </c>
      <c r="V88" s="201">
        <v>2.4900000000000002</v>
      </c>
      <c r="W88" s="201">
        <v>11.4</v>
      </c>
      <c r="X88" s="201">
        <v>36.43</v>
      </c>
      <c r="Y88" s="201">
        <v>0</v>
      </c>
      <c r="Z88">
        <v>0</v>
      </c>
      <c r="AA88" s="201">
        <v>7.3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68.59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158.72</v>
      </c>
      <c r="L89" s="201">
        <v>63.43</v>
      </c>
      <c r="M89" s="201">
        <v>0</v>
      </c>
      <c r="N89" s="201">
        <v>29.17</v>
      </c>
      <c r="O89" s="201">
        <v>48.98</v>
      </c>
      <c r="P89" s="201">
        <v>66.959999999999994</v>
      </c>
      <c r="Q89" s="201">
        <v>5.36</v>
      </c>
      <c r="R89" s="201">
        <v>5.2</v>
      </c>
      <c r="S89" s="201">
        <v>6.49</v>
      </c>
      <c r="T89" s="201">
        <v>0</v>
      </c>
      <c r="U89" s="201">
        <v>219.77</v>
      </c>
      <c r="V89" s="201">
        <v>2.4900000000000002</v>
      </c>
      <c r="W89" s="201">
        <v>11.4</v>
      </c>
      <c r="X89" s="201">
        <v>36.43</v>
      </c>
      <c r="Y89" s="201">
        <v>0</v>
      </c>
      <c r="Z89">
        <v>0</v>
      </c>
      <c r="AA89" s="201">
        <v>7.3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68.59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158.72</v>
      </c>
      <c r="L90" s="201">
        <v>63.43</v>
      </c>
      <c r="M90" s="201">
        <v>0</v>
      </c>
      <c r="N90" s="201">
        <v>29.17</v>
      </c>
      <c r="O90" s="201">
        <v>48.98</v>
      </c>
      <c r="P90" s="201">
        <v>66.959999999999994</v>
      </c>
      <c r="Q90" s="201">
        <v>5.36</v>
      </c>
      <c r="R90" s="201">
        <v>5.2</v>
      </c>
      <c r="S90" s="201">
        <v>6.49</v>
      </c>
      <c r="T90" s="201">
        <v>0</v>
      </c>
      <c r="U90" s="201">
        <v>219.77</v>
      </c>
      <c r="V90" s="201">
        <v>2.4900000000000002</v>
      </c>
      <c r="W90" s="201">
        <v>11.4</v>
      </c>
      <c r="X90" s="201">
        <v>36.43</v>
      </c>
      <c r="Y90" s="201">
        <v>0</v>
      </c>
      <c r="Z90">
        <v>0</v>
      </c>
      <c r="AA90" s="201">
        <v>7.3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68.59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158.72</v>
      </c>
      <c r="L91" s="201">
        <v>63.43</v>
      </c>
      <c r="M91" s="201">
        <v>0</v>
      </c>
      <c r="N91" s="201">
        <v>29.17</v>
      </c>
      <c r="O91" s="201">
        <v>48.98</v>
      </c>
      <c r="P91" s="201">
        <v>66.959999999999994</v>
      </c>
      <c r="Q91" s="201">
        <v>5.36</v>
      </c>
      <c r="R91" s="201">
        <v>5.2</v>
      </c>
      <c r="S91" s="201">
        <v>6.49</v>
      </c>
      <c r="T91" s="201">
        <v>0</v>
      </c>
      <c r="U91" s="201">
        <v>219.77</v>
      </c>
      <c r="V91" s="201">
        <v>2.4900000000000002</v>
      </c>
      <c r="W91" s="201">
        <v>11.4</v>
      </c>
      <c r="X91" s="201">
        <v>36.43</v>
      </c>
      <c r="Y91" s="201">
        <v>0</v>
      </c>
      <c r="Z91">
        <v>0</v>
      </c>
      <c r="AA91" s="201">
        <v>7.3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68.59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158.72</v>
      </c>
      <c r="L92" s="201">
        <v>63.43</v>
      </c>
      <c r="M92" s="201">
        <v>0</v>
      </c>
      <c r="N92" s="201">
        <v>29.17</v>
      </c>
      <c r="O92" s="201">
        <v>48.98</v>
      </c>
      <c r="P92" s="201">
        <v>66.959999999999994</v>
      </c>
      <c r="Q92" s="201">
        <v>5.36</v>
      </c>
      <c r="R92" s="201">
        <v>5.2</v>
      </c>
      <c r="S92" s="201">
        <v>6.49</v>
      </c>
      <c r="T92" s="201">
        <v>0</v>
      </c>
      <c r="U92" s="201">
        <v>219.77</v>
      </c>
      <c r="V92" s="201">
        <v>2.4900000000000002</v>
      </c>
      <c r="W92" s="201">
        <v>11.4</v>
      </c>
      <c r="X92" s="201">
        <v>36.43</v>
      </c>
      <c r="Y92" s="201">
        <v>0</v>
      </c>
      <c r="Z92">
        <v>0</v>
      </c>
      <c r="AA92" s="201">
        <v>7.3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68.59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158.72</v>
      </c>
      <c r="L93" s="201">
        <v>63.43</v>
      </c>
      <c r="M93" s="201">
        <v>0</v>
      </c>
      <c r="N93" s="201">
        <v>29.17</v>
      </c>
      <c r="O93" s="201">
        <v>48.98</v>
      </c>
      <c r="P93" s="201">
        <v>66.959999999999994</v>
      </c>
      <c r="Q93" s="201">
        <v>5.36</v>
      </c>
      <c r="R93" s="201">
        <v>5.2</v>
      </c>
      <c r="S93" s="201">
        <v>6.49</v>
      </c>
      <c r="T93" s="201">
        <v>0</v>
      </c>
      <c r="U93" s="201">
        <v>219.77</v>
      </c>
      <c r="V93" s="201">
        <v>2.4900000000000002</v>
      </c>
      <c r="W93" s="201">
        <v>11.4</v>
      </c>
      <c r="X93" s="201">
        <v>36.43</v>
      </c>
      <c r="Y93" s="201">
        <v>0</v>
      </c>
      <c r="Z93">
        <v>0</v>
      </c>
      <c r="AA93" s="201">
        <v>7.3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68.59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158.72</v>
      </c>
      <c r="L94" s="201">
        <v>63.43</v>
      </c>
      <c r="M94" s="201">
        <v>0</v>
      </c>
      <c r="N94" s="201">
        <v>29.17</v>
      </c>
      <c r="O94" s="201">
        <v>48.98</v>
      </c>
      <c r="P94" s="201">
        <v>66.959999999999994</v>
      </c>
      <c r="Q94" s="201">
        <v>5.36</v>
      </c>
      <c r="R94" s="201">
        <v>5.2</v>
      </c>
      <c r="S94" s="201">
        <v>6.49</v>
      </c>
      <c r="T94" s="201">
        <v>0</v>
      </c>
      <c r="U94" s="201">
        <v>219.77</v>
      </c>
      <c r="V94" s="201">
        <v>2.4900000000000002</v>
      </c>
      <c r="W94" s="201">
        <v>11.4</v>
      </c>
      <c r="X94" s="201">
        <v>36.43</v>
      </c>
      <c r="Y94" s="201">
        <v>0</v>
      </c>
      <c r="Z94">
        <v>0</v>
      </c>
      <c r="AA94" s="201">
        <v>7.3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68.59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158.72</v>
      </c>
      <c r="L95" s="201">
        <v>63.43</v>
      </c>
      <c r="M95" s="201">
        <v>0</v>
      </c>
      <c r="N95" s="201">
        <v>29.17</v>
      </c>
      <c r="O95" s="201">
        <v>48.98</v>
      </c>
      <c r="P95" s="201">
        <v>66.959999999999994</v>
      </c>
      <c r="Q95" s="201">
        <v>5.36</v>
      </c>
      <c r="R95" s="201">
        <v>5.2</v>
      </c>
      <c r="S95" s="201">
        <v>6.49</v>
      </c>
      <c r="T95" s="201">
        <v>0</v>
      </c>
      <c r="U95" s="201">
        <v>219.77</v>
      </c>
      <c r="V95" s="201">
        <v>2.4900000000000002</v>
      </c>
      <c r="W95" s="201">
        <v>11.4</v>
      </c>
      <c r="X95" s="201">
        <v>36.43</v>
      </c>
      <c r="Y95" s="201">
        <v>0</v>
      </c>
      <c r="Z95">
        <v>0</v>
      </c>
      <c r="AA95" s="201">
        <v>7.3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68.59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158.72</v>
      </c>
      <c r="L96" s="201">
        <v>63.43</v>
      </c>
      <c r="M96" s="201">
        <v>0</v>
      </c>
      <c r="N96" s="201">
        <v>29.17</v>
      </c>
      <c r="O96" s="201">
        <v>48.98</v>
      </c>
      <c r="P96" s="201">
        <v>66.959999999999994</v>
      </c>
      <c r="Q96" s="201">
        <v>5.36</v>
      </c>
      <c r="R96" s="201">
        <v>5.2</v>
      </c>
      <c r="S96" s="201">
        <v>6.49</v>
      </c>
      <c r="T96" s="201">
        <v>0</v>
      </c>
      <c r="U96" s="201">
        <v>219.77</v>
      </c>
      <c r="V96" s="201">
        <v>2.4900000000000002</v>
      </c>
      <c r="W96" s="201">
        <v>11.4</v>
      </c>
      <c r="X96" s="201">
        <v>36.43</v>
      </c>
      <c r="Y96" s="201">
        <v>0</v>
      </c>
      <c r="Z96">
        <v>0</v>
      </c>
      <c r="AA96" s="201">
        <v>7.3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68.59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158.72</v>
      </c>
      <c r="L97" s="201">
        <v>63.43</v>
      </c>
      <c r="M97" s="201">
        <v>0</v>
      </c>
      <c r="N97" s="201">
        <v>29.17</v>
      </c>
      <c r="O97" s="201">
        <v>48.98</v>
      </c>
      <c r="P97" s="201">
        <v>66.959999999999994</v>
      </c>
      <c r="Q97" s="201">
        <v>5.36</v>
      </c>
      <c r="R97" s="201">
        <v>5.2</v>
      </c>
      <c r="S97" s="201">
        <v>6.49</v>
      </c>
      <c r="T97" s="201">
        <v>0</v>
      </c>
      <c r="U97" s="201">
        <v>219.77</v>
      </c>
      <c r="V97" s="201">
        <v>2.4900000000000002</v>
      </c>
      <c r="W97" s="201">
        <v>11.4</v>
      </c>
      <c r="X97" s="201">
        <v>36.43</v>
      </c>
      <c r="Y97" s="201">
        <v>0</v>
      </c>
      <c r="Z97">
        <v>0</v>
      </c>
      <c r="AA97" s="201">
        <v>7.3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68.59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158.72</v>
      </c>
      <c r="L98" s="201">
        <v>63.43</v>
      </c>
      <c r="M98" s="201">
        <v>0</v>
      </c>
      <c r="N98" s="201">
        <v>29.17</v>
      </c>
      <c r="O98" s="201">
        <v>48.98</v>
      </c>
      <c r="P98" s="201">
        <v>66.959999999999994</v>
      </c>
      <c r="Q98" s="201">
        <v>5.36</v>
      </c>
      <c r="R98" s="201">
        <v>5.2</v>
      </c>
      <c r="S98" s="201">
        <v>6.49</v>
      </c>
      <c r="T98" s="201">
        <v>0</v>
      </c>
      <c r="U98" s="201">
        <v>219.77</v>
      </c>
      <c r="V98" s="201">
        <v>2.4900000000000002</v>
      </c>
      <c r="W98" s="201">
        <v>11.4</v>
      </c>
      <c r="X98" s="201">
        <v>36.43</v>
      </c>
      <c r="Y98" s="201">
        <v>0</v>
      </c>
      <c r="Z98">
        <v>0</v>
      </c>
      <c r="AA98" s="201">
        <v>7.3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68.59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2.7861549999999995</v>
      </c>
      <c r="L99">
        <f t="shared" si="0"/>
        <v>1.2024775000000001</v>
      </c>
      <c r="M99">
        <f t="shared" si="0"/>
        <v>0</v>
      </c>
      <c r="N99">
        <f t="shared" si="0"/>
        <v>0.70008000000000092</v>
      </c>
      <c r="O99">
        <f t="shared" si="0"/>
        <v>1.1755199999999988</v>
      </c>
      <c r="P99">
        <f t="shared" si="0"/>
        <v>1.5905974999999994</v>
      </c>
      <c r="Q99">
        <f t="shared" si="0"/>
        <v>0.10588500000000016</v>
      </c>
      <c r="R99">
        <f t="shared" si="0"/>
        <v>0.17121000000000042</v>
      </c>
      <c r="S99">
        <f t="shared" si="0"/>
        <v>0.1316125000000001</v>
      </c>
      <c r="T99">
        <f t="shared" si="0"/>
        <v>0</v>
      </c>
      <c r="U99">
        <f t="shared" si="0"/>
        <v>5.2975800000000062</v>
      </c>
      <c r="V99">
        <f t="shared" si="0"/>
        <v>5.8727500000000092E-2</v>
      </c>
      <c r="W99">
        <f t="shared" si="0"/>
        <v>0.26617499999999972</v>
      </c>
      <c r="X99">
        <f t="shared" si="0"/>
        <v>0.85423999999999867</v>
      </c>
      <c r="Y99">
        <f t="shared" si="0"/>
        <v>0</v>
      </c>
      <c r="Z99">
        <f t="shared" si="0"/>
        <v>0</v>
      </c>
      <c r="AA99">
        <f t="shared" si="0"/>
        <v>0.17737499999999989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0.5846825000000001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1.2107349999999997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1.2599999999999992E-3</v>
      </c>
      <c r="AN99">
        <f t="shared" si="0"/>
        <v>0</v>
      </c>
      <c r="AO99">
        <f t="shared" si="0"/>
        <v>0</v>
      </c>
      <c r="AP99">
        <f t="shared" si="0"/>
        <v>1.5245650000000013</v>
      </c>
      <c r="AQ99">
        <f t="shared" si="0"/>
        <v>0.44213250000000065</v>
      </c>
      <c r="AR99">
        <f t="shared" si="0"/>
        <v>0.27427999999999986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562.42999999999995</v>
      </c>
      <c r="M3" s="201">
        <v>27.29</v>
      </c>
      <c r="N3" s="201">
        <v>35.229999999999997</v>
      </c>
      <c r="O3" s="201">
        <v>0</v>
      </c>
      <c r="P3" s="201">
        <v>41.44</v>
      </c>
      <c r="Q3" s="201">
        <v>6.48</v>
      </c>
      <c r="R3" s="201">
        <v>12.58</v>
      </c>
      <c r="S3" s="201">
        <v>7.83</v>
      </c>
      <c r="T3" s="201">
        <v>0</v>
      </c>
      <c r="U3" s="201">
        <v>121.22</v>
      </c>
      <c r="V3" s="201">
        <v>3.01</v>
      </c>
      <c r="W3" s="201">
        <v>13.77</v>
      </c>
      <c r="X3" s="201">
        <v>43.52</v>
      </c>
      <c r="Y3" s="201">
        <v>0</v>
      </c>
      <c r="Z3">
        <v>0</v>
      </c>
      <c r="AA3" s="201">
        <v>10.050000000000001</v>
      </c>
      <c r="AB3" s="201">
        <v>0</v>
      </c>
      <c r="AC3" s="201">
        <v>0</v>
      </c>
      <c r="AD3" s="201">
        <v>0</v>
      </c>
      <c r="AE3" s="201">
        <v>28.15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75.39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562.42999999999995</v>
      </c>
      <c r="M4" s="201">
        <v>27.29</v>
      </c>
      <c r="N4" s="201">
        <v>35.229999999999997</v>
      </c>
      <c r="O4" s="201">
        <v>0</v>
      </c>
      <c r="P4" s="201">
        <v>41.44</v>
      </c>
      <c r="Q4" s="201">
        <v>6.48</v>
      </c>
      <c r="R4" s="201">
        <v>12.58</v>
      </c>
      <c r="S4" s="201">
        <v>7.83</v>
      </c>
      <c r="T4" s="201">
        <v>0</v>
      </c>
      <c r="U4" s="201">
        <v>121.22</v>
      </c>
      <c r="V4" s="201">
        <v>3.01</v>
      </c>
      <c r="W4" s="201">
        <v>13.77</v>
      </c>
      <c r="X4" s="201">
        <v>43.52</v>
      </c>
      <c r="Y4" s="201">
        <v>0</v>
      </c>
      <c r="Z4">
        <v>0</v>
      </c>
      <c r="AA4" s="201">
        <v>10.050000000000001</v>
      </c>
      <c r="AB4" s="201">
        <v>0</v>
      </c>
      <c r="AC4" s="201">
        <v>0</v>
      </c>
      <c r="AD4" s="201">
        <v>0</v>
      </c>
      <c r="AE4" s="201">
        <v>29.42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75.39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562.42999999999995</v>
      </c>
      <c r="M5" s="201">
        <v>27.29</v>
      </c>
      <c r="N5" s="201">
        <v>35.229999999999997</v>
      </c>
      <c r="O5" s="201">
        <v>0</v>
      </c>
      <c r="P5" s="201">
        <v>41.44</v>
      </c>
      <c r="Q5" s="201">
        <v>6.48</v>
      </c>
      <c r="R5" s="201">
        <v>12.58</v>
      </c>
      <c r="S5" s="201">
        <v>7.83</v>
      </c>
      <c r="T5" s="201">
        <v>0</v>
      </c>
      <c r="U5" s="201">
        <v>121.22</v>
      </c>
      <c r="V5" s="201">
        <v>3.01</v>
      </c>
      <c r="W5" s="201">
        <v>13.77</v>
      </c>
      <c r="X5" s="201">
        <v>43.52</v>
      </c>
      <c r="Y5" s="201">
        <v>0</v>
      </c>
      <c r="Z5">
        <v>0</v>
      </c>
      <c r="AA5" s="201">
        <v>10.050000000000001</v>
      </c>
      <c r="AB5" s="201">
        <v>0</v>
      </c>
      <c r="AC5" s="201">
        <v>0</v>
      </c>
      <c r="AD5" s="201">
        <v>0</v>
      </c>
      <c r="AE5" s="201">
        <v>29.42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75.39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562.42999999999995</v>
      </c>
      <c r="M6" s="201">
        <v>27.29</v>
      </c>
      <c r="N6" s="201">
        <v>35.229999999999997</v>
      </c>
      <c r="O6" s="201">
        <v>0</v>
      </c>
      <c r="P6" s="201">
        <v>41.44</v>
      </c>
      <c r="Q6" s="201">
        <v>6.48</v>
      </c>
      <c r="R6" s="201">
        <v>12.58</v>
      </c>
      <c r="S6" s="201">
        <v>7.83</v>
      </c>
      <c r="T6" s="201">
        <v>0</v>
      </c>
      <c r="U6" s="201">
        <v>121.22</v>
      </c>
      <c r="V6" s="201">
        <v>3.01</v>
      </c>
      <c r="W6" s="201">
        <v>13.77</v>
      </c>
      <c r="X6" s="201">
        <v>43.52</v>
      </c>
      <c r="Y6" s="201">
        <v>0</v>
      </c>
      <c r="Z6">
        <v>0</v>
      </c>
      <c r="AA6" s="201">
        <v>10.050000000000001</v>
      </c>
      <c r="AB6" s="201">
        <v>0</v>
      </c>
      <c r="AC6" s="201">
        <v>0</v>
      </c>
      <c r="AD6" s="201">
        <v>0</v>
      </c>
      <c r="AE6" s="201">
        <v>29.42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75.39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562.42999999999995</v>
      </c>
      <c r="M7" s="201">
        <v>27.29</v>
      </c>
      <c r="N7" s="201">
        <v>35.229999999999997</v>
      </c>
      <c r="O7" s="201">
        <v>0</v>
      </c>
      <c r="P7" s="201">
        <v>41.44</v>
      </c>
      <c r="Q7" s="201">
        <v>6.48</v>
      </c>
      <c r="R7" s="201">
        <v>12.58</v>
      </c>
      <c r="S7" s="201">
        <v>7.83</v>
      </c>
      <c r="T7" s="201">
        <v>0</v>
      </c>
      <c r="U7" s="201">
        <v>121.22</v>
      </c>
      <c r="V7" s="201">
        <v>3.01</v>
      </c>
      <c r="W7" s="201">
        <v>13.77</v>
      </c>
      <c r="X7" s="201">
        <v>43.52</v>
      </c>
      <c r="Y7" s="201">
        <v>0</v>
      </c>
      <c r="Z7">
        <v>0</v>
      </c>
      <c r="AA7" s="201">
        <v>10.050000000000001</v>
      </c>
      <c r="AB7" s="201">
        <v>0</v>
      </c>
      <c r="AC7" s="201">
        <v>0</v>
      </c>
      <c r="AD7" s="201">
        <v>0</v>
      </c>
      <c r="AE7" s="201">
        <v>29.42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75.39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562.42999999999995</v>
      </c>
      <c r="M8" s="201">
        <v>27.29</v>
      </c>
      <c r="N8" s="201">
        <v>35.229999999999997</v>
      </c>
      <c r="O8" s="201">
        <v>0</v>
      </c>
      <c r="P8" s="201">
        <v>41.44</v>
      </c>
      <c r="Q8" s="201">
        <v>6.48</v>
      </c>
      <c r="R8" s="201">
        <v>12.58</v>
      </c>
      <c r="S8" s="201">
        <v>7.83</v>
      </c>
      <c r="T8" s="201">
        <v>0</v>
      </c>
      <c r="U8" s="201">
        <v>121.22</v>
      </c>
      <c r="V8" s="201">
        <v>3.01</v>
      </c>
      <c r="W8" s="201">
        <v>13.77</v>
      </c>
      <c r="X8" s="201">
        <v>43.52</v>
      </c>
      <c r="Y8" s="201">
        <v>0</v>
      </c>
      <c r="Z8">
        <v>0</v>
      </c>
      <c r="AA8" s="201">
        <v>10.050000000000001</v>
      </c>
      <c r="AB8" s="201">
        <v>0</v>
      </c>
      <c r="AC8" s="201">
        <v>0</v>
      </c>
      <c r="AD8" s="201">
        <v>0</v>
      </c>
      <c r="AE8" s="201">
        <v>29.42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75.39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562.42999999999995</v>
      </c>
      <c r="M9" s="201">
        <v>27.29</v>
      </c>
      <c r="N9" s="201">
        <v>35.229999999999997</v>
      </c>
      <c r="O9" s="201">
        <v>0</v>
      </c>
      <c r="P9" s="201">
        <v>41.44</v>
      </c>
      <c r="Q9" s="201">
        <v>6.48</v>
      </c>
      <c r="R9" s="201">
        <v>12.58</v>
      </c>
      <c r="S9" s="201">
        <v>7.83</v>
      </c>
      <c r="T9" s="201">
        <v>0</v>
      </c>
      <c r="U9" s="201">
        <v>121.22</v>
      </c>
      <c r="V9" s="201">
        <v>3.01</v>
      </c>
      <c r="W9" s="201">
        <v>13.77</v>
      </c>
      <c r="X9" s="201">
        <v>43.52</v>
      </c>
      <c r="Y9" s="201">
        <v>0</v>
      </c>
      <c r="Z9">
        <v>0</v>
      </c>
      <c r="AA9" s="201">
        <v>10.050000000000001</v>
      </c>
      <c r="AB9" s="201">
        <v>0</v>
      </c>
      <c r="AC9" s="201">
        <v>0</v>
      </c>
      <c r="AD9" s="201">
        <v>0</v>
      </c>
      <c r="AE9" s="201">
        <v>29.42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75.39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562.42999999999995</v>
      </c>
      <c r="M10" s="201">
        <v>27.29</v>
      </c>
      <c r="N10" s="201">
        <v>35.229999999999997</v>
      </c>
      <c r="O10" s="201">
        <v>0</v>
      </c>
      <c r="P10" s="201">
        <v>41.44</v>
      </c>
      <c r="Q10" s="201">
        <v>6.48</v>
      </c>
      <c r="R10" s="201">
        <v>12.58</v>
      </c>
      <c r="S10" s="201">
        <v>7.83</v>
      </c>
      <c r="T10" s="201">
        <v>0</v>
      </c>
      <c r="U10" s="201">
        <v>121.22</v>
      </c>
      <c r="V10" s="201">
        <v>3.01</v>
      </c>
      <c r="W10" s="201">
        <v>13.77</v>
      </c>
      <c r="X10" s="201">
        <v>43.52</v>
      </c>
      <c r="Y10" s="201">
        <v>0</v>
      </c>
      <c r="Z10">
        <v>0</v>
      </c>
      <c r="AA10" s="201">
        <v>10.050000000000001</v>
      </c>
      <c r="AB10" s="201">
        <v>0</v>
      </c>
      <c r="AC10" s="201">
        <v>0</v>
      </c>
      <c r="AD10" s="201">
        <v>0</v>
      </c>
      <c r="AE10" s="201">
        <v>29.42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75.39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562.42999999999995</v>
      </c>
      <c r="M11" s="201">
        <v>27.29</v>
      </c>
      <c r="N11" s="201">
        <v>35.229999999999997</v>
      </c>
      <c r="O11" s="201">
        <v>0</v>
      </c>
      <c r="P11" s="201">
        <v>41.44</v>
      </c>
      <c r="Q11" s="201">
        <v>6.48</v>
      </c>
      <c r="R11" s="201">
        <v>12.58</v>
      </c>
      <c r="S11" s="201">
        <v>7.83</v>
      </c>
      <c r="T11" s="201">
        <v>0</v>
      </c>
      <c r="U11" s="201">
        <v>121.22</v>
      </c>
      <c r="V11" s="201">
        <v>3.01</v>
      </c>
      <c r="W11" s="201">
        <v>13.77</v>
      </c>
      <c r="X11" s="201">
        <v>43.52</v>
      </c>
      <c r="Y11" s="201">
        <v>0</v>
      </c>
      <c r="Z11">
        <v>0</v>
      </c>
      <c r="AA11" s="201">
        <v>10.050000000000001</v>
      </c>
      <c r="AB11" s="201">
        <v>0</v>
      </c>
      <c r="AC11" s="201">
        <v>0</v>
      </c>
      <c r="AD11" s="201">
        <v>0</v>
      </c>
      <c r="AE11" s="201">
        <v>29.42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75.39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562.42999999999995</v>
      </c>
      <c r="M12" s="201">
        <v>27.29</v>
      </c>
      <c r="N12" s="201">
        <v>35.229999999999997</v>
      </c>
      <c r="O12" s="201">
        <v>0</v>
      </c>
      <c r="P12" s="201">
        <v>41.44</v>
      </c>
      <c r="Q12" s="201">
        <v>6.48</v>
      </c>
      <c r="R12" s="201">
        <v>12.58</v>
      </c>
      <c r="S12" s="201">
        <v>7.83</v>
      </c>
      <c r="T12" s="201">
        <v>0</v>
      </c>
      <c r="U12" s="201">
        <v>121.22</v>
      </c>
      <c r="V12" s="201">
        <v>3.01</v>
      </c>
      <c r="W12" s="201">
        <v>13.77</v>
      </c>
      <c r="X12" s="201">
        <v>43.52</v>
      </c>
      <c r="Y12" s="201">
        <v>0</v>
      </c>
      <c r="Z12">
        <v>0</v>
      </c>
      <c r="AA12" s="201">
        <v>10.37</v>
      </c>
      <c r="AB12" s="201">
        <v>0</v>
      </c>
      <c r="AC12" s="201">
        <v>0</v>
      </c>
      <c r="AD12" s="201">
        <v>0</v>
      </c>
      <c r="AE12" s="201">
        <v>29.42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75.39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562.42999999999995</v>
      </c>
      <c r="M13" s="201">
        <v>27.29</v>
      </c>
      <c r="N13" s="201">
        <v>35.229999999999997</v>
      </c>
      <c r="O13" s="201">
        <v>0</v>
      </c>
      <c r="P13" s="201">
        <v>41.44</v>
      </c>
      <c r="Q13" s="201">
        <v>6.48</v>
      </c>
      <c r="R13" s="201">
        <v>12.58</v>
      </c>
      <c r="S13" s="201">
        <v>7.83</v>
      </c>
      <c r="T13" s="201">
        <v>0</v>
      </c>
      <c r="U13" s="201">
        <v>121.22</v>
      </c>
      <c r="V13" s="201">
        <v>3.01</v>
      </c>
      <c r="W13" s="201">
        <v>13.77</v>
      </c>
      <c r="X13" s="201">
        <v>43.52</v>
      </c>
      <c r="Y13" s="201">
        <v>0</v>
      </c>
      <c r="Z13">
        <v>0</v>
      </c>
      <c r="AA13" s="201">
        <v>10.37</v>
      </c>
      <c r="AB13" s="201">
        <v>0</v>
      </c>
      <c r="AC13" s="201">
        <v>0</v>
      </c>
      <c r="AD13" s="201">
        <v>0</v>
      </c>
      <c r="AE13" s="201">
        <v>29.42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75.39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562.42999999999995</v>
      </c>
      <c r="M14" s="201">
        <v>27.29</v>
      </c>
      <c r="N14" s="201">
        <v>35.229999999999997</v>
      </c>
      <c r="O14" s="201">
        <v>0</v>
      </c>
      <c r="P14" s="201">
        <v>41.44</v>
      </c>
      <c r="Q14" s="201">
        <v>6.48</v>
      </c>
      <c r="R14" s="201">
        <v>12.58</v>
      </c>
      <c r="S14" s="201">
        <v>7.83</v>
      </c>
      <c r="T14" s="201">
        <v>0</v>
      </c>
      <c r="U14" s="201">
        <v>121.22</v>
      </c>
      <c r="V14" s="201">
        <v>3.01</v>
      </c>
      <c r="W14" s="201">
        <v>13.77</v>
      </c>
      <c r="X14" s="201">
        <v>43.52</v>
      </c>
      <c r="Y14" s="201">
        <v>0</v>
      </c>
      <c r="Z14">
        <v>0</v>
      </c>
      <c r="AA14" s="201">
        <v>10.37</v>
      </c>
      <c r="AB14" s="201">
        <v>0</v>
      </c>
      <c r="AC14" s="201">
        <v>0</v>
      </c>
      <c r="AD14" s="201">
        <v>0</v>
      </c>
      <c r="AE14" s="201">
        <v>29.42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75.39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9.0500000000000007</v>
      </c>
      <c r="L15" s="201">
        <v>562.42999999999995</v>
      </c>
      <c r="M15" s="201">
        <v>27.29</v>
      </c>
      <c r="N15" s="201">
        <v>35.229999999999997</v>
      </c>
      <c r="O15" s="201">
        <v>0</v>
      </c>
      <c r="P15" s="201">
        <v>41.44</v>
      </c>
      <c r="Q15" s="201">
        <v>6.48</v>
      </c>
      <c r="R15" s="201">
        <v>12.58</v>
      </c>
      <c r="S15" s="201">
        <v>7.83</v>
      </c>
      <c r="T15" s="201">
        <v>0</v>
      </c>
      <c r="U15" s="201">
        <v>121.22</v>
      </c>
      <c r="V15" s="201">
        <v>3.01</v>
      </c>
      <c r="W15" s="201">
        <v>13.77</v>
      </c>
      <c r="X15" s="201">
        <v>43.52</v>
      </c>
      <c r="Y15" s="201">
        <v>0</v>
      </c>
      <c r="Z15">
        <v>0</v>
      </c>
      <c r="AA15" s="201">
        <v>10.37</v>
      </c>
      <c r="AB15" s="201">
        <v>0</v>
      </c>
      <c r="AC15" s="201">
        <v>0</v>
      </c>
      <c r="AD15" s="201">
        <v>0</v>
      </c>
      <c r="AE15" s="201">
        <v>29.42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0.11</v>
      </c>
      <c r="AN15" s="201">
        <v>0</v>
      </c>
      <c r="AO15">
        <v>0</v>
      </c>
      <c r="AP15" s="201">
        <v>75.39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9.0500000000000007</v>
      </c>
      <c r="L16" s="201">
        <v>562.42999999999995</v>
      </c>
      <c r="M16" s="201">
        <v>27.29</v>
      </c>
      <c r="N16" s="201">
        <v>35.229999999999997</v>
      </c>
      <c r="O16" s="201">
        <v>0</v>
      </c>
      <c r="P16" s="201">
        <v>41.44</v>
      </c>
      <c r="Q16" s="201">
        <v>6.48</v>
      </c>
      <c r="R16" s="201">
        <v>12.58</v>
      </c>
      <c r="S16" s="201">
        <v>7.83</v>
      </c>
      <c r="T16" s="201">
        <v>0</v>
      </c>
      <c r="U16" s="201">
        <v>121.22</v>
      </c>
      <c r="V16" s="201">
        <v>3.01</v>
      </c>
      <c r="W16" s="201">
        <v>13.77</v>
      </c>
      <c r="X16" s="201">
        <v>43.52</v>
      </c>
      <c r="Y16" s="201">
        <v>0</v>
      </c>
      <c r="Z16">
        <v>0</v>
      </c>
      <c r="AA16" s="201">
        <v>10.37</v>
      </c>
      <c r="AB16" s="201">
        <v>0</v>
      </c>
      <c r="AC16" s="201">
        <v>0</v>
      </c>
      <c r="AD16" s="201">
        <v>0</v>
      </c>
      <c r="AE16" s="201">
        <v>29.42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0.11</v>
      </c>
      <c r="AN16" s="201">
        <v>0</v>
      </c>
      <c r="AO16">
        <v>0</v>
      </c>
      <c r="AP16" s="201">
        <v>75.39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9.0500000000000007</v>
      </c>
      <c r="L17" s="201">
        <v>562.42999999999995</v>
      </c>
      <c r="M17" s="201">
        <v>27.29</v>
      </c>
      <c r="N17" s="201">
        <v>35.229999999999997</v>
      </c>
      <c r="O17" s="201">
        <v>0</v>
      </c>
      <c r="P17" s="201">
        <v>41.44</v>
      </c>
      <c r="Q17" s="201">
        <v>6.48</v>
      </c>
      <c r="R17" s="201">
        <v>12.58</v>
      </c>
      <c r="S17" s="201">
        <v>7.83</v>
      </c>
      <c r="T17" s="201">
        <v>0</v>
      </c>
      <c r="U17" s="201">
        <v>121.22</v>
      </c>
      <c r="V17" s="201">
        <v>3.01</v>
      </c>
      <c r="W17" s="201">
        <v>13.77</v>
      </c>
      <c r="X17" s="201">
        <v>43.52</v>
      </c>
      <c r="Y17" s="201">
        <v>0</v>
      </c>
      <c r="Z17">
        <v>0</v>
      </c>
      <c r="AA17" s="201">
        <v>10.37</v>
      </c>
      <c r="AB17" s="201">
        <v>0</v>
      </c>
      <c r="AC17" s="201">
        <v>0</v>
      </c>
      <c r="AD17" s="201">
        <v>0</v>
      </c>
      <c r="AE17" s="201">
        <v>29.42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0.11</v>
      </c>
      <c r="AN17" s="201">
        <v>0</v>
      </c>
      <c r="AO17">
        <v>0</v>
      </c>
      <c r="AP17" s="201">
        <v>75.39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9.0500000000000007</v>
      </c>
      <c r="L18" s="201">
        <v>562.42999999999995</v>
      </c>
      <c r="M18" s="201">
        <v>27.29</v>
      </c>
      <c r="N18" s="201">
        <v>35.229999999999997</v>
      </c>
      <c r="O18" s="201">
        <v>0</v>
      </c>
      <c r="P18" s="201">
        <v>41.44</v>
      </c>
      <c r="Q18" s="201">
        <v>6.48</v>
      </c>
      <c r="R18" s="201">
        <v>12.58</v>
      </c>
      <c r="S18" s="201">
        <v>7.83</v>
      </c>
      <c r="T18" s="201">
        <v>0</v>
      </c>
      <c r="U18" s="201">
        <v>121.22</v>
      </c>
      <c r="V18" s="201">
        <v>3.01</v>
      </c>
      <c r="W18" s="201">
        <v>13.77</v>
      </c>
      <c r="X18" s="201">
        <v>43.52</v>
      </c>
      <c r="Y18" s="201">
        <v>0</v>
      </c>
      <c r="Z18">
        <v>0</v>
      </c>
      <c r="AA18" s="201">
        <v>10.37</v>
      </c>
      <c r="AB18" s="201">
        <v>0</v>
      </c>
      <c r="AC18" s="201">
        <v>0</v>
      </c>
      <c r="AD18" s="201">
        <v>0</v>
      </c>
      <c r="AE18" s="201">
        <v>29.42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0.11</v>
      </c>
      <c r="AN18" s="201">
        <v>0</v>
      </c>
      <c r="AO18">
        <v>0</v>
      </c>
      <c r="AP18" s="201">
        <v>75.39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9.0500000000000007</v>
      </c>
      <c r="L19" s="201">
        <v>562.42999999999995</v>
      </c>
      <c r="M19" s="201">
        <v>27.29</v>
      </c>
      <c r="N19" s="201">
        <v>35.229999999999997</v>
      </c>
      <c r="O19" s="201">
        <v>0</v>
      </c>
      <c r="P19" s="201">
        <v>41.44</v>
      </c>
      <c r="Q19" s="201">
        <v>6.48</v>
      </c>
      <c r="R19" s="201">
        <v>12.58</v>
      </c>
      <c r="S19" s="201">
        <v>7.83</v>
      </c>
      <c r="T19" s="201">
        <v>0</v>
      </c>
      <c r="U19" s="201">
        <v>121.22</v>
      </c>
      <c r="V19" s="201">
        <v>3.01</v>
      </c>
      <c r="W19" s="201">
        <v>13.77</v>
      </c>
      <c r="X19" s="201">
        <v>43.52</v>
      </c>
      <c r="Y19" s="201">
        <v>0</v>
      </c>
      <c r="Z19">
        <v>0</v>
      </c>
      <c r="AA19" s="201">
        <v>10.37</v>
      </c>
      <c r="AB19" s="201">
        <v>0</v>
      </c>
      <c r="AC19" s="201">
        <v>0</v>
      </c>
      <c r="AD19" s="201">
        <v>0</v>
      </c>
      <c r="AE19" s="201">
        <v>29.96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0.11</v>
      </c>
      <c r="AN19" s="201">
        <v>0</v>
      </c>
      <c r="AO19">
        <v>0</v>
      </c>
      <c r="AP19" s="201">
        <v>75.39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9.0500000000000007</v>
      </c>
      <c r="L20" s="201">
        <v>562.42999999999995</v>
      </c>
      <c r="M20" s="201">
        <v>27.29</v>
      </c>
      <c r="N20" s="201">
        <v>35.229999999999997</v>
      </c>
      <c r="O20" s="201">
        <v>0</v>
      </c>
      <c r="P20" s="201">
        <v>41.44</v>
      </c>
      <c r="Q20" s="201">
        <v>6.48</v>
      </c>
      <c r="R20" s="201">
        <v>12.58</v>
      </c>
      <c r="S20" s="201">
        <v>7.83</v>
      </c>
      <c r="T20" s="201">
        <v>0</v>
      </c>
      <c r="U20" s="201">
        <v>121.22</v>
      </c>
      <c r="V20" s="201">
        <v>3.01</v>
      </c>
      <c r="W20" s="201">
        <v>13.77</v>
      </c>
      <c r="X20" s="201">
        <v>43.52</v>
      </c>
      <c r="Y20" s="201">
        <v>0</v>
      </c>
      <c r="Z20">
        <v>0</v>
      </c>
      <c r="AA20" s="201">
        <v>10.37</v>
      </c>
      <c r="AB20" s="201">
        <v>0</v>
      </c>
      <c r="AC20" s="201">
        <v>0</v>
      </c>
      <c r="AD20" s="201">
        <v>0</v>
      </c>
      <c r="AE20" s="201">
        <v>29.96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0.11</v>
      </c>
      <c r="AN20" s="201">
        <v>0</v>
      </c>
      <c r="AO20">
        <v>0</v>
      </c>
      <c r="AP20" s="201">
        <v>75.39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9.0500000000000007</v>
      </c>
      <c r="L21" s="201">
        <v>562.42999999999995</v>
      </c>
      <c r="M21" s="201">
        <v>27.29</v>
      </c>
      <c r="N21" s="201">
        <v>35.229999999999997</v>
      </c>
      <c r="O21" s="201">
        <v>0</v>
      </c>
      <c r="P21" s="201">
        <v>41.44</v>
      </c>
      <c r="Q21" s="201">
        <v>6.48</v>
      </c>
      <c r="R21" s="201">
        <v>12.58</v>
      </c>
      <c r="S21" s="201">
        <v>7.83</v>
      </c>
      <c r="T21" s="201">
        <v>0</v>
      </c>
      <c r="U21" s="201">
        <v>121.22</v>
      </c>
      <c r="V21" s="201">
        <v>3.01</v>
      </c>
      <c r="W21" s="201">
        <v>13.77</v>
      </c>
      <c r="X21" s="201">
        <v>43.52</v>
      </c>
      <c r="Y21" s="201">
        <v>0</v>
      </c>
      <c r="Z21">
        <v>0</v>
      </c>
      <c r="AA21" s="201">
        <v>10.37</v>
      </c>
      <c r="AB21" s="201">
        <v>0</v>
      </c>
      <c r="AC21" s="201">
        <v>0</v>
      </c>
      <c r="AD21" s="201">
        <v>0</v>
      </c>
      <c r="AE21" s="201">
        <v>29.96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0.11</v>
      </c>
      <c r="AN21" s="201">
        <v>0</v>
      </c>
      <c r="AO21">
        <v>0</v>
      </c>
      <c r="AP21" s="201">
        <v>75.39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9.0500000000000007</v>
      </c>
      <c r="L22" s="201">
        <v>562.42999999999995</v>
      </c>
      <c r="M22" s="201">
        <v>27.29</v>
      </c>
      <c r="N22" s="201">
        <v>35.229999999999997</v>
      </c>
      <c r="O22" s="201">
        <v>0</v>
      </c>
      <c r="P22" s="201">
        <v>41.44</v>
      </c>
      <c r="Q22" s="201">
        <v>6.48</v>
      </c>
      <c r="R22" s="201">
        <v>12.58</v>
      </c>
      <c r="S22" s="201">
        <v>7.83</v>
      </c>
      <c r="T22" s="201">
        <v>0</v>
      </c>
      <c r="U22" s="201">
        <v>121.22</v>
      </c>
      <c r="V22" s="201">
        <v>3.01</v>
      </c>
      <c r="W22" s="201">
        <v>13.77</v>
      </c>
      <c r="X22" s="201">
        <v>43.52</v>
      </c>
      <c r="Y22" s="201">
        <v>0</v>
      </c>
      <c r="Z22">
        <v>0</v>
      </c>
      <c r="AA22" s="201">
        <v>10.37</v>
      </c>
      <c r="AB22" s="201">
        <v>0</v>
      </c>
      <c r="AC22" s="201">
        <v>0</v>
      </c>
      <c r="AD22" s="201">
        <v>0</v>
      </c>
      <c r="AE22" s="201">
        <v>29.96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0.11</v>
      </c>
      <c r="AN22" s="201">
        <v>0</v>
      </c>
      <c r="AO22">
        <v>0</v>
      </c>
      <c r="AP22" s="201">
        <v>75.39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8.77</v>
      </c>
      <c r="L23" s="201">
        <v>562.41999999999996</v>
      </c>
      <c r="M23" s="201">
        <v>27.29</v>
      </c>
      <c r="N23" s="201">
        <v>35.229999999999997</v>
      </c>
      <c r="O23" s="201">
        <v>0</v>
      </c>
      <c r="P23" s="201">
        <v>41.44</v>
      </c>
      <c r="Q23" s="201">
        <v>6.48</v>
      </c>
      <c r="R23" s="201">
        <v>12.58</v>
      </c>
      <c r="S23" s="201">
        <v>7.83</v>
      </c>
      <c r="T23" s="201">
        <v>0</v>
      </c>
      <c r="U23" s="201">
        <v>121.22</v>
      </c>
      <c r="V23" s="201">
        <v>3.01</v>
      </c>
      <c r="W23" s="201">
        <v>13.77</v>
      </c>
      <c r="X23" s="201">
        <v>43.52</v>
      </c>
      <c r="Y23" s="201">
        <v>0</v>
      </c>
      <c r="Z23">
        <v>0</v>
      </c>
      <c r="AA23" s="201">
        <v>10.37</v>
      </c>
      <c r="AB23" s="201">
        <v>0</v>
      </c>
      <c r="AC23" s="201">
        <v>0</v>
      </c>
      <c r="AD23" s="201">
        <v>0</v>
      </c>
      <c r="AE23" s="201">
        <v>29.96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0.11</v>
      </c>
      <c r="AN23" s="201">
        <v>0</v>
      </c>
      <c r="AO23">
        <v>0</v>
      </c>
      <c r="AP23" s="201">
        <v>75.39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9.0500000000000007</v>
      </c>
      <c r="L24" s="201">
        <v>562.41999999999996</v>
      </c>
      <c r="M24" s="201">
        <v>27.29</v>
      </c>
      <c r="N24" s="201">
        <v>35.229999999999997</v>
      </c>
      <c r="O24" s="201">
        <v>0</v>
      </c>
      <c r="P24" s="201">
        <v>41.44</v>
      </c>
      <c r="Q24" s="201">
        <v>6.48</v>
      </c>
      <c r="R24" s="201">
        <v>12.58</v>
      </c>
      <c r="S24" s="201">
        <v>7.83</v>
      </c>
      <c r="T24" s="201">
        <v>0</v>
      </c>
      <c r="U24" s="201">
        <v>121.22</v>
      </c>
      <c r="V24" s="201">
        <v>3.01</v>
      </c>
      <c r="W24" s="201">
        <v>13.77</v>
      </c>
      <c r="X24" s="201">
        <v>43.52</v>
      </c>
      <c r="Y24" s="201">
        <v>0</v>
      </c>
      <c r="Z24">
        <v>0</v>
      </c>
      <c r="AA24" s="201">
        <v>10.37</v>
      </c>
      <c r="AB24" s="201">
        <v>0</v>
      </c>
      <c r="AC24" s="201">
        <v>0</v>
      </c>
      <c r="AD24" s="201">
        <v>0</v>
      </c>
      <c r="AE24" s="201">
        <v>29.96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0.11</v>
      </c>
      <c r="AN24" s="201">
        <v>0</v>
      </c>
      <c r="AO24">
        <v>0</v>
      </c>
      <c r="AP24" s="201">
        <v>75.39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9.0500000000000007</v>
      </c>
      <c r="L25" s="201">
        <v>562.41999999999996</v>
      </c>
      <c r="M25" s="201">
        <v>27.29</v>
      </c>
      <c r="N25" s="201">
        <v>35.229999999999997</v>
      </c>
      <c r="O25" s="201">
        <v>0</v>
      </c>
      <c r="P25" s="201">
        <v>41.44</v>
      </c>
      <c r="Q25" s="201">
        <v>6.48</v>
      </c>
      <c r="R25" s="201">
        <v>12.58</v>
      </c>
      <c r="S25" s="201">
        <v>7.83</v>
      </c>
      <c r="T25" s="201">
        <v>0</v>
      </c>
      <c r="U25" s="201">
        <v>121.22</v>
      </c>
      <c r="V25" s="201">
        <v>3.01</v>
      </c>
      <c r="W25" s="201">
        <v>13.77</v>
      </c>
      <c r="X25" s="201">
        <v>43.52</v>
      </c>
      <c r="Y25" s="201">
        <v>0</v>
      </c>
      <c r="Z25">
        <v>0</v>
      </c>
      <c r="AA25" s="201">
        <v>10.37</v>
      </c>
      <c r="AB25" s="201">
        <v>0</v>
      </c>
      <c r="AC25" s="201">
        <v>0</v>
      </c>
      <c r="AD25" s="201">
        <v>0</v>
      </c>
      <c r="AE25" s="201">
        <v>29.96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0.11</v>
      </c>
      <c r="AN25" s="201">
        <v>0</v>
      </c>
      <c r="AO25">
        <v>0</v>
      </c>
      <c r="AP25" s="201">
        <v>75.39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9.0500000000000007</v>
      </c>
      <c r="L26" s="201">
        <v>562.41999999999996</v>
      </c>
      <c r="M26" s="201">
        <v>27.29</v>
      </c>
      <c r="N26" s="201">
        <v>35.229999999999997</v>
      </c>
      <c r="O26" s="201">
        <v>0</v>
      </c>
      <c r="P26" s="201">
        <v>41.44</v>
      </c>
      <c r="Q26" s="201">
        <v>6.48</v>
      </c>
      <c r="R26" s="201">
        <v>12.58</v>
      </c>
      <c r="S26" s="201">
        <v>7.83</v>
      </c>
      <c r="T26" s="201">
        <v>0</v>
      </c>
      <c r="U26" s="201">
        <v>121.22</v>
      </c>
      <c r="V26" s="201">
        <v>3.01</v>
      </c>
      <c r="W26" s="201">
        <v>13.77</v>
      </c>
      <c r="X26" s="201">
        <v>43.52</v>
      </c>
      <c r="Y26" s="201">
        <v>0</v>
      </c>
      <c r="Z26">
        <v>0</v>
      </c>
      <c r="AA26" s="201">
        <v>10.37</v>
      </c>
      <c r="AB26" s="201">
        <v>0</v>
      </c>
      <c r="AC26" s="201">
        <v>0</v>
      </c>
      <c r="AD26" s="201">
        <v>0</v>
      </c>
      <c r="AE26" s="201">
        <v>29.96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0.11</v>
      </c>
      <c r="AN26" s="201">
        <v>0</v>
      </c>
      <c r="AO26">
        <v>0</v>
      </c>
      <c r="AP26" s="201">
        <v>75.39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9.36</v>
      </c>
      <c r="L27" s="201">
        <v>562.41999999999996</v>
      </c>
      <c r="M27" s="201">
        <v>27.29</v>
      </c>
      <c r="N27" s="201">
        <v>35.229999999999997</v>
      </c>
      <c r="O27" s="201">
        <v>0</v>
      </c>
      <c r="P27" s="201">
        <v>41.44</v>
      </c>
      <c r="Q27" s="201">
        <v>6.48</v>
      </c>
      <c r="R27" s="201">
        <v>12.58</v>
      </c>
      <c r="S27" s="201">
        <v>7.83</v>
      </c>
      <c r="T27" s="201">
        <v>0</v>
      </c>
      <c r="U27" s="201">
        <v>121.22</v>
      </c>
      <c r="V27" s="201">
        <v>3.01</v>
      </c>
      <c r="W27" s="201">
        <v>13.77</v>
      </c>
      <c r="X27" s="201">
        <v>43.52</v>
      </c>
      <c r="Y27" s="201">
        <v>0</v>
      </c>
      <c r="Z27">
        <v>0</v>
      </c>
      <c r="AA27" s="201">
        <v>10.37</v>
      </c>
      <c r="AB27" s="201">
        <v>0</v>
      </c>
      <c r="AC27" s="201">
        <v>0</v>
      </c>
      <c r="AD27" s="201">
        <v>0</v>
      </c>
      <c r="AE27" s="201">
        <v>29.96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0.11</v>
      </c>
      <c r="AN27" s="201">
        <v>0</v>
      </c>
      <c r="AO27">
        <v>0</v>
      </c>
      <c r="AP27" s="201">
        <v>75.39</v>
      </c>
      <c r="AQ27" s="201">
        <v>26.76</v>
      </c>
      <c r="AR27" s="201">
        <v>2.11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9.01</v>
      </c>
      <c r="L28" s="201">
        <v>562.41999999999996</v>
      </c>
      <c r="M28" s="201">
        <v>27.29</v>
      </c>
      <c r="N28" s="201">
        <v>35.229999999999997</v>
      </c>
      <c r="O28" s="201">
        <v>0</v>
      </c>
      <c r="P28" s="201">
        <v>41.44</v>
      </c>
      <c r="Q28" s="201">
        <v>6.48</v>
      </c>
      <c r="R28" s="201">
        <v>12.58</v>
      </c>
      <c r="S28" s="201">
        <v>7.83</v>
      </c>
      <c r="T28" s="201">
        <v>0</v>
      </c>
      <c r="U28" s="201">
        <v>121.22</v>
      </c>
      <c r="V28" s="201">
        <v>3.01</v>
      </c>
      <c r="W28" s="201">
        <v>13.77</v>
      </c>
      <c r="X28" s="201">
        <v>43.52</v>
      </c>
      <c r="Y28" s="201">
        <v>0</v>
      </c>
      <c r="Z28">
        <v>0</v>
      </c>
      <c r="AA28" s="201">
        <v>10.37</v>
      </c>
      <c r="AB28" s="201">
        <v>0</v>
      </c>
      <c r="AC28" s="201">
        <v>0</v>
      </c>
      <c r="AD28" s="201">
        <v>0</v>
      </c>
      <c r="AE28" s="201">
        <v>29.96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0.11</v>
      </c>
      <c r="AN28" s="201">
        <v>0</v>
      </c>
      <c r="AO28">
        <v>0</v>
      </c>
      <c r="AP28" s="201">
        <v>75.39</v>
      </c>
      <c r="AQ28" s="201">
        <v>26.76</v>
      </c>
      <c r="AR28" s="201">
        <v>5.0199999999999996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9.06</v>
      </c>
      <c r="L29" s="201">
        <v>562.41999999999996</v>
      </c>
      <c r="M29" s="201">
        <v>27.29</v>
      </c>
      <c r="N29" s="201">
        <v>35.229999999999997</v>
      </c>
      <c r="O29" s="201">
        <v>0</v>
      </c>
      <c r="P29" s="201">
        <v>41.44</v>
      </c>
      <c r="Q29" s="201">
        <v>6.48</v>
      </c>
      <c r="R29" s="201">
        <v>12.58</v>
      </c>
      <c r="S29" s="201">
        <v>7.83</v>
      </c>
      <c r="T29" s="201">
        <v>0</v>
      </c>
      <c r="U29" s="201">
        <v>121.22</v>
      </c>
      <c r="V29" s="201">
        <v>3.11</v>
      </c>
      <c r="W29" s="201">
        <v>13.77</v>
      </c>
      <c r="X29" s="201">
        <v>43.52</v>
      </c>
      <c r="Y29" s="201">
        <v>0</v>
      </c>
      <c r="Z29">
        <v>0</v>
      </c>
      <c r="AA29" s="201">
        <v>10.37</v>
      </c>
      <c r="AB29" s="201">
        <v>0</v>
      </c>
      <c r="AC29" s="201">
        <v>0</v>
      </c>
      <c r="AD29" s="201">
        <v>0</v>
      </c>
      <c r="AE29" s="201">
        <v>29.96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0.11</v>
      </c>
      <c r="AN29" s="201">
        <v>0</v>
      </c>
      <c r="AO29">
        <v>0</v>
      </c>
      <c r="AP29" s="201">
        <v>75.39</v>
      </c>
      <c r="AQ29" s="201">
        <v>26.76</v>
      </c>
      <c r="AR29" s="201">
        <v>9.9600000000000009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9.1300000000000008</v>
      </c>
      <c r="L30" s="201">
        <v>562.41999999999996</v>
      </c>
      <c r="M30" s="201">
        <v>27.29</v>
      </c>
      <c r="N30" s="201">
        <v>35.229999999999997</v>
      </c>
      <c r="O30" s="201">
        <v>0</v>
      </c>
      <c r="P30" s="201">
        <v>41.44</v>
      </c>
      <c r="Q30" s="201">
        <v>6.48</v>
      </c>
      <c r="R30" s="201">
        <v>12.58</v>
      </c>
      <c r="S30" s="201">
        <v>7.83</v>
      </c>
      <c r="T30" s="201">
        <v>0</v>
      </c>
      <c r="U30" s="201">
        <v>121.22</v>
      </c>
      <c r="V30" s="201">
        <v>3.11</v>
      </c>
      <c r="W30" s="201">
        <v>13.77</v>
      </c>
      <c r="X30" s="201">
        <v>43.52</v>
      </c>
      <c r="Y30" s="201">
        <v>0</v>
      </c>
      <c r="Z30">
        <v>0</v>
      </c>
      <c r="AA30" s="201">
        <v>10.37</v>
      </c>
      <c r="AB30" s="201">
        <v>0</v>
      </c>
      <c r="AC30" s="201">
        <v>0</v>
      </c>
      <c r="AD30" s="201">
        <v>0</v>
      </c>
      <c r="AE30" s="201">
        <v>29.96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0.11</v>
      </c>
      <c r="AN30" s="201">
        <v>0</v>
      </c>
      <c r="AO30">
        <v>0</v>
      </c>
      <c r="AP30" s="201">
        <v>75.39</v>
      </c>
      <c r="AQ30" s="201">
        <v>26.76</v>
      </c>
      <c r="AR30" s="201">
        <v>14.55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9.1300000000000008</v>
      </c>
      <c r="L31" s="201">
        <v>562.42999999999995</v>
      </c>
      <c r="M31" s="201">
        <v>27.29</v>
      </c>
      <c r="N31" s="201">
        <v>35.229999999999997</v>
      </c>
      <c r="O31" s="201">
        <v>0</v>
      </c>
      <c r="P31" s="201">
        <v>41.44</v>
      </c>
      <c r="Q31" s="201">
        <v>6.48</v>
      </c>
      <c r="R31" s="201">
        <v>12.58</v>
      </c>
      <c r="S31" s="201">
        <v>6.89</v>
      </c>
      <c r="T31" s="201">
        <v>0</v>
      </c>
      <c r="U31" s="201">
        <v>120.8</v>
      </c>
      <c r="V31" s="201">
        <v>3.11</v>
      </c>
      <c r="W31" s="201">
        <v>13.77</v>
      </c>
      <c r="X31" s="201">
        <v>43.52</v>
      </c>
      <c r="Y31" s="201">
        <v>0</v>
      </c>
      <c r="Z31">
        <v>0</v>
      </c>
      <c r="AA31" s="201">
        <v>10.37</v>
      </c>
      <c r="AB31" s="201">
        <v>0</v>
      </c>
      <c r="AC31" s="201">
        <v>0</v>
      </c>
      <c r="AD31" s="201">
        <v>0</v>
      </c>
      <c r="AE31" s="201">
        <v>29.42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0.11</v>
      </c>
      <c r="AN31" s="201">
        <v>0</v>
      </c>
      <c r="AO31">
        <v>0</v>
      </c>
      <c r="AP31" s="201">
        <v>75.39</v>
      </c>
      <c r="AQ31" s="201">
        <v>26.76</v>
      </c>
      <c r="AR31" s="201">
        <v>18.309999999999999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5.17</v>
      </c>
      <c r="L32" s="201">
        <v>494.52</v>
      </c>
      <c r="M32" s="201">
        <v>27.29</v>
      </c>
      <c r="N32" s="201">
        <v>35.229999999999997</v>
      </c>
      <c r="O32" s="201">
        <v>0</v>
      </c>
      <c r="P32" s="201">
        <v>41.44</v>
      </c>
      <c r="Q32" s="201">
        <v>3.56</v>
      </c>
      <c r="R32" s="201">
        <v>6.96</v>
      </c>
      <c r="S32" s="201">
        <v>4.3499999999999996</v>
      </c>
      <c r="T32" s="201">
        <v>0</v>
      </c>
      <c r="U32" s="201">
        <v>120.8</v>
      </c>
      <c r="V32" s="201">
        <v>3.11</v>
      </c>
      <c r="W32" s="201">
        <v>13.77</v>
      </c>
      <c r="X32" s="201">
        <v>43.52</v>
      </c>
      <c r="Y32" s="201">
        <v>0</v>
      </c>
      <c r="Z32">
        <v>0</v>
      </c>
      <c r="AA32" s="201">
        <v>10.050000000000001</v>
      </c>
      <c r="AB32" s="201">
        <v>0</v>
      </c>
      <c r="AC32" s="201">
        <v>0</v>
      </c>
      <c r="AD32" s="201">
        <v>0</v>
      </c>
      <c r="AE32" s="201">
        <v>29.42</v>
      </c>
      <c r="AF32" s="201">
        <v>0</v>
      </c>
      <c r="AG32" s="201">
        <v>0</v>
      </c>
      <c r="AH32" s="201">
        <v>0</v>
      </c>
      <c r="AI32" s="201">
        <v>54.26</v>
      </c>
      <c r="AJ32" s="201">
        <v>0</v>
      </c>
      <c r="AK32" s="201">
        <v>0</v>
      </c>
      <c r="AL32" s="201">
        <v>0</v>
      </c>
      <c r="AM32" s="201">
        <v>0.11</v>
      </c>
      <c r="AN32" s="201">
        <v>0</v>
      </c>
      <c r="AO32">
        <v>0</v>
      </c>
      <c r="AP32" s="201">
        <v>38.68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5.17</v>
      </c>
      <c r="L33" s="201">
        <v>406.19</v>
      </c>
      <c r="M33" s="201">
        <v>27.29</v>
      </c>
      <c r="N33" s="201">
        <v>35.229999999999997</v>
      </c>
      <c r="O33" s="201">
        <v>0</v>
      </c>
      <c r="P33" s="201">
        <v>41.44</v>
      </c>
      <c r="Q33" s="201">
        <v>3.56</v>
      </c>
      <c r="R33" s="201">
        <v>6.96</v>
      </c>
      <c r="S33" s="201">
        <v>4.43</v>
      </c>
      <c r="T33" s="201">
        <v>0</v>
      </c>
      <c r="U33" s="201">
        <v>120.8</v>
      </c>
      <c r="V33" s="201">
        <v>3.11</v>
      </c>
      <c r="W33" s="201">
        <v>13.77</v>
      </c>
      <c r="X33" s="201">
        <v>43.52</v>
      </c>
      <c r="Y33" s="201">
        <v>0</v>
      </c>
      <c r="Z33">
        <v>0</v>
      </c>
      <c r="AA33" s="201">
        <v>10.050000000000001</v>
      </c>
      <c r="AB33" s="201">
        <v>0</v>
      </c>
      <c r="AC33" s="201">
        <v>0</v>
      </c>
      <c r="AD33" s="201">
        <v>0</v>
      </c>
      <c r="AE33" s="201">
        <v>29.42</v>
      </c>
      <c r="AF33" s="201">
        <v>0</v>
      </c>
      <c r="AG33" s="201">
        <v>0</v>
      </c>
      <c r="AH33" s="201">
        <v>0</v>
      </c>
      <c r="AI33" s="201">
        <v>54.26</v>
      </c>
      <c r="AJ33" s="201">
        <v>0</v>
      </c>
      <c r="AK33" s="201">
        <v>0</v>
      </c>
      <c r="AL33" s="201">
        <v>0</v>
      </c>
      <c r="AM33" s="201">
        <v>0.11</v>
      </c>
      <c r="AN33" s="201">
        <v>0</v>
      </c>
      <c r="AO33">
        <v>0</v>
      </c>
      <c r="AP33" s="201">
        <v>38.68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5.17</v>
      </c>
      <c r="L34" s="201">
        <v>328.82</v>
      </c>
      <c r="M34" s="201">
        <v>27.29</v>
      </c>
      <c r="N34" s="201">
        <v>35.229999999999997</v>
      </c>
      <c r="O34" s="201">
        <v>0</v>
      </c>
      <c r="P34" s="201">
        <v>41.44</v>
      </c>
      <c r="Q34" s="201">
        <v>3.56</v>
      </c>
      <c r="R34" s="201">
        <v>12.58</v>
      </c>
      <c r="S34" s="201">
        <v>4.3499999999999996</v>
      </c>
      <c r="T34" s="201">
        <v>0</v>
      </c>
      <c r="U34" s="201">
        <v>120.8</v>
      </c>
      <c r="V34" s="201">
        <v>3.11</v>
      </c>
      <c r="W34" s="201">
        <v>13.77</v>
      </c>
      <c r="X34" s="201">
        <v>43.52</v>
      </c>
      <c r="Y34" s="201">
        <v>0</v>
      </c>
      <c r="Z34">
        <v>0</v>
      </c>
      <c r="AA34" s="201">
        <v>10.050000000000001</v>
      </c>
      <c r="AB34" s="201">
        <v>0</v>
      </c>
      <c r="AC34" s="201">
        <v>0</v>
      </c>
      <c r="AD34" s="201">
        <v>0</v>
      </c>
      <c r="AE34" s="201">
        <v>29.96</v>
      </c>
      <c r="AF34" s="201">
        <v>0</v>
      </c>
      <c r="AG34" s="201">
        <v>0</v>
      </c>
      <c r="AH34" s="201">
        <v>0</v>
      </c>
      <c r="AI34" s="201">
        <v>54.26</v>
      </c>
      <c r="AJ34" s="201">
        <v>0</v>
      </c>
      <c r="AK34" s="201">
        <v>0</v>
      </c>
      <c r="AL34" s="201">
        <v>0</v>
      </c>
      <c r="AM34" s="201">
        <v>0.11</v>
      </c>
      <c r="AN34" s="201">
        <v>0</v>
      </c>
      <c r="AO34">
        <v>0</v>
      </c>
      <c r="AP34" s="201">
        <v>75.39</v>
      </c>
      <c r="AQ34" s="201">
        <v>26.76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5.18</v>
      </c>
      <c r="L35" s="201">
        <v>308.51</v>
      </c>
      <c r="M35" s="201">
        <v>27.29</v>
      </c>
      <c r="N35" s="201">
        <v>35.229999999999997</v>
      </c>
      <c r="O35" s="201">
        <v>0</v>
      </c>
      <c r="P35" s="201">
        <v>41.44</v>
      </c>
      <c r="Q35" s="201">
        <v>6.48</v>
      </c>
      <c r="R35" s="201">
        <v>12.58</v>
      </c>
      <c r="S35" s="201">
        <v>7.83</v>
      </c>
      <c r="T35" s="201">
        <v>0</v>
      </c>
      <c r="U35" s="201">
        <v>120.8</v>
      </c>
      <c r="V35" s="201">
        <v>3.11</v>
      </c>
      <c r="W35" s="201">
        <v>13.77</v>
      </c>
      <c r="X35" s="201">
        <v>43.52</v>
      </c>
      <c r="Y35" s="201">
        <v>0</v>
      </c>
      <c r="Z35">
        <v>0</v>
      </c>
      <c r="AA35" s="201">
        <v>10.050000000000001</v>
      </c>
      <c r="AB35" s="201">
        <v>0</v>
      </c>
      <c r="AC35" s="201">
        <v>0</v>
      </c>
      <c r="AD35" s="201">
        <v>0</v>
      </c>
      <c r="AE35" s="201">
        <v>29.96</v>
      </c>
      <c r="AF35" s="201">
        <v>0</v>
      </c>
      <c r="AG35" s="201">
        <v>0</v>
      </c>
      <c r="AH35" s="201">
        <v>0</v>
      </c>
      <c r="AI35" s="201">
        <v>53.97</v>
      </c>
      <c r="AJ35" s="201">
        <v>0</v>
      </c>
      <c r="AK35" s="201">
        <v>0</v>
      </c>
      <c r="AL35" s="201">
        <v>0</v>
      </c>
      <c r="AM35" s="201">
        <v>0.11</v>
      </c>
      <c r="AN35" s="201">
        <v>0</v>
      </c>
      <c r="AO35">
        <v>0</v>
      </c>
      <c r="AP35" s="201">
        <v>75.39</v>
      </c>
      <c r="AQ35" s="201">
        <v>26.76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5.18</v>
      </c>
      <c r="L36" s="201">
        <v>308.51</v>
      </c>
      <c r="M36" s="201">
        <v>27.29</v>
      </c>
      <c r="N36" s="201">
        <v>35.229999999999997</v>
      </c>
      <c r="O36" s="201">
        <v>0</v>
      </c>
      <c r="P36" s="201">
        <v>41.44</v>
      </c>
      <c r="Q36" s="201">
        <v>6.48</v>
      </c>
      <c r="R36" s="201">
        <v>12.58</v>
      </c>
      <c r="S36" s="201">
        <v>7.83</v>
      </c>
      <c r="T36" s="201">
        <v>0</v>
      </c>
      <c r="U36" s="201">
        <v>120.8</v>
      </c>
      <c r="V36" s="201">
        <v>2.87</v>
      </c>
      <c r="W36" s="201">
        <v>13.77</v>
      </c>
      <c r="X36" s="201">
        <v>43.52</v>
      </c>
      <c r="Y36" s="201">
        <v>0</v>
      </c>
      <c r="Z36">
        <v>0</v>
      </c>
      <c r="AA36" s="201">
        <v>10.050000000000001</v>
      </c>
      <c r="AB36" s="201">
        <v>0</v>
      </c>
      <c r="AC36" s="201">
        <v>0</v>
      </c>
      <c r="AD36" s="201">
        <v>0</v>
      </c>
      <c r="AE36" s="201">
        <v>29.96</v>
      </c>
      <c r="AF36" s="201">
        <v>0</v>
      </c>
      <c r="AG36" s="201">
        <v>0</v>
      </c>
      <c r="AH36" s="201">
        <v>0</v>
      </c>
      <c r="AI36" s="201">
        <v>53.97</v>
      </c>
      <c r="AJ36" s="201">
        <v>0</v>
      </c>
      <c r="AK36" s="201">
        <v>0</v>
      </c>
      <c r="AL36" s="201">
        <v>0</v>
      </c>
      <c r="AM36" s="201">
        <v>0.11</v>
      </c>
      <c r="AN36" s="201">
        <v>0</v>
      </c>
      <c r="AO36">
        <v>0</v>
      </c>
      <c r="AP36" s="201">
        <v>75.39</v>
      </c>
      <c r="AQ36" s="201">
        <v>26.76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5.18</v>
      </c>
      <c r="L37" s="201">
        <v>308.51</v>
      </c>
      <c r="M37" s="201">
        <v>27.29</v>
      </c>
      <c r="N37" s="201">
        <v>35.229999999999997</v>
      </c>
      <c r="O37" s="201">
        <v>0</v>
      </c>
      <c r="P37" s="201">
        <v>41.44</v>
      </c>
      <c r="Q37" s="201">
        <v>6.48</v>
      </c>
      <c r="R37" s="201">
        <v>12.58</v>
      </c>
      <c r="S37" s="201">
        <v>7.83</v>
      </c>
      <c r="T37" s="201">
        <v>0</v>
      </c>
      <c r="U37" s="201">
        <v>120.8</v>
      </c>
      <c r="V37" s="201">
        <v>2.87</v>
      </c>
      <c r="W37" s="201">
        <v>13.77</v>
      </c>
      <c r="X37" s="201">
        <v>43.52</v>
      </c>
      <c r="Y37" s="201">
        <v>0</v>
      </c>
      <c r="Z37">
        <v>0</v>
      </c>
      <c r="AA37" s="201">
        <v>10.050000000000001</v>
      </c>
      <c r="AB37" s="201">
        <v>0</v>
      </c>
      <c r="AC37" s="201">
        <v>0</v>
      </c>
      <c r="AD37" s="201">
        <v>0</v>
      </c>
      <c r="AE37" s="201">
        <v>29.96</v>
      </c>
      <c r="AF37" s="201">
        <v>0</v>
      </c>
      <c r="AG37" s="201">
        <v>0</v>
      </c>
      <c r="AH37" s="201">
        <v>0</v>
      </c>
      <c r="AI37" s="201">
        <v>56.87</v>
      </c>
      <c r="AJ37" s="201">
        <v>0</v>
      </c>
      <c r="AK37" s="201">
        <v>0</v>
      </c>
      <c r="AL37" s="201">
        <v>0</v>
      </c>
      <c r="AM37" s="201">
        <v>0.11</v>
      </c>
      <c r="AN37" s="201">
        <v>0</v>
      </c>
      <c r="AO37">
        <v>0</v>
      </c>
      <c r="AP37" s="201">
        <v>75.39</v>
      </c>
      <c r="AQ37" s="201">
        <v>26.76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5.18</v>
      </c>
      <c r="L38" s="201">
        <v>308.51</v>
      </c>
      <c r="M38" s="201">
        <v>27.29</v>
      </c>
      <c r="N38" s="201">
        <v>35.229999999999997</v>
      </c>
      <c r="O38" s="201">
        <v>0</v>
      </c>
      <c r="P38" s="201">
        <v>41.44</v>
      </c>
      <c r="Q38" s="201">
        <v>6.48</v>
      </c>
      <c r="R38" s="201">
        <v>12.58</v>
      </c>
      <c r="S38" s="201">
        <v>7.83</v>
      </c>
      <c r="T38" s="201">
        <v>0</v>
      </c>
      <c r="U38" s="201">
        <v>120.8</v>
      </c>
      <c r="V38" s="201">
        <v>3.11</v>
      </c>
      <c r="W38" s="201">
        <v>13.77</v>
      </c>
      <c r="X38" s="201">
        <v>43.52</v>
      </c>
      <c r="Y38" s="201">
        <v>0</v>
      </c>
      <c r="Z38">
        <v>0</v>
      </c>
      <c r="AA38" s="201">
        <v>10.050000000000001</v>
      </c>
      <c r="AB38" s="201">
        <v>0</v>
      </c>
      <c r="AC38" s="201">
        <v>0</v>
      </c>
      <c r="AD38" s="201">
        <v>0</v>
      </c>
      <c r="AE38" s="201">
        <v>29.96</v>
      </c>
      <c r="AF38" s="201">
        <v>0</v>
      </c>
      <c r="AG38" s="201">
        <v>0</v>
      </c>
      <c r="AH38" s="201">
        <v>0</v>
      </c>
      <c r="AI38" s="201">
        <v>56.87</v>
      </c>
      <c r="AJ38" s="201">
        <v>0</v>
      </c>
      <c r="AK38" s="201">
        <v>0</v>
      </c>
      <c r="AL38" s="201">
        <v>0</v>
      </c>
      <c r="AM38" s="201">
        <v>0.11</v>
      </c>
      <c r="AN38" s="201">
        <v>0</v>
      </c>
      <c r="AO38">
        <v>0</v>
      </c>
      <c r="AP38" s="201">
        <v>75.39</v>
      </c>
      <c r="AQ38" s="201">
        <v>26.76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5.18</v>
      </c>
      <c r="L39" s="201">
        <v>308.51</v>
      </c>
      <c r="M39" s="201">
        <v>27.29</v>
      </c>
      <c r="N39" s="201">
        <v>35.229999999999997</v>
      </c>
      <c r="O39" s="201">
        <v>0</v>
      </c>
      <c r="P39" s="201">
        <v>41.44</v>
      </c>
      <c r="Q39" s="201">
        <v>3.56</v>
      </c>
      <c r="R39" s="201">
        <v>6.77</v>
      </c>
      <c r="S39" s="201">
        <v>4.3499999999999996</v>
      </c>
      <c r="T39" s="201">
        <v>0</v>
      </c>
      <c r="U39" s="201">
        <v>120.8</v>
      </c>
      <c r="V39" s="201">
        <v>2.87</v>
      </c>
      <c r="W39" s="201">
        <v>12.14</v>
      </c>
      <c r="X39" s="201">
        <v>38.9</v>
      </c>
      <c r="Y39" s="201">
        <v>0</v>
      </c>
      <c r="Z39">
        <v>0</v>
      </c>
      <c r="AA39" s="201">
        <v>9.52</v>
      </c>
      <c r="AB39" s="201">
        <v>0</v>
      </c>
      <c r="AC39" s="201">
        <v>0</v>
      </c>
      <c r="AD39" s="201">
        <v>0</v>
      </c>
      <c r="AE39" s="201">
        <v>29.69</v>
      </c>
      <c r="AF39" s="201">
        <v>0</v>
      </c>
      <c r="AG39" s="201">
        <v>0</v>
      </c>
      <c r="AH39" s="201">
        <v>0</v>
      </c>
      <c r="AI39" s="201">
        <v>56.87</v>
      </c>
      <c r="AJ39" s="201">
        <v>0</v>
      </c>
      <c r="AK39" s="201">
        <v>0</v>
      </c>
      <c r="AL39" s="201">
        <v>0</v>
      </c>
      <c r="AM39" s="201">
        <v>0.11</v>
      </c>
      <c r="AN39" s="201">
        <v>0</v>
      </c>
      <c r="AO39">
        <v>0</v>
      </c>
      <c r="AP39" s="201">
        <v>75.39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5.18</v>
      </c>
      <c r="L40" s="201">
        <v>308.51</v>
      </c>
      <c r="M40" s="201">
        <v>27.29</v>
      </c>
      <c r="N40" s="201">
        <v>35.229999999999997</v>
      </c>
      <c r="O40" s="201">
        <v>0</v>
      </c>
      <c r="P40" s="201">
        <v>41.44</v>
      </c>
      <c r="Q40" s="201">
        <v>3.56</v>
      </c>
      <c r="R40" s="201">
        <v>6.77</v>
      </c>
      <c r="S40" s="201">
        <v>4.3499999999999996</v>
      </c>
      <c r="T40" s="201">
        <v>0</v>
      </c>
      <c r="U40" s="201">
        <v>120.8</v>
      </c>
      <c r="V40" s="201">
        <v>2.87</v>
      </c>
      <c r="W40" s="201">
        <v>12.14</v>
      </c>
      <c r="X40" s="201">
        <v>38.9</v>
      </c>
      <c r="Y40" s="201">
        <v>0</v>
      </c>
      <c r="Z40">
        <v>0</v>
      </c>
      <c r="AA40" s="201">
        <v>9.52</v>
      </c>
      <c r="AB40" s="201">
        <v>0</v>
      </c>
      <c r="AC40" s="201">
        <v>0</v>
      </c>
      <c r="AD40" s="201">
        <v>0</v>
      </c>
      <c r="AE40" s="201">
        <v>29.69</v>
      </c>
      <c r="AF40" s="201">
        <v>0</v>
      </c>
      <c r="AG40" s="201">
        <v>0</v>
      </c>
      <c r="AH40" s="201">
        <v>0</v>
      </c>
      <c r="AI40" s="201">
        <v>56.87</v>
      </c>
      <c r="AJ40" s="201">
        <v>0</v>
      </c>
      <c r="AK40" s="201">
        <v>0</v>
      </c>
      <c r="AL40" s="201">
        <v>0</v>
      </c>
      <c r="AM40" s="201">
        <v>0.11</v>
      </c>
      <c r="AN40" s="201">
        <v>0</v>
      </c>
      <c r="AO40">
        <v>0</v>
      </c>
      <c r="AP40" s="201">
        <v>75.39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5.18</v>
      </c>
      <c r="L41" s="201">
        <v>308.51</v>
      </c>
      <c r="M41" s="201">
        <v>27.29</v>
      </c>
      <c r="N41" s="201">
        <v>35.229999999999997</v>
      </c>
      <c r="O41" s="201">
        <v>0</v>
      </c>
      <c r="P41" s="201">
        <v>41.44</v>
      </c>
      <c r="Q41" s="201">
        <v>3.56</v>
      </c>
      <c r="R41" s="201">
        <v>6.77</v>
      </c>
      <c r="S41" s="201">
        <v>4.3499999999999996</v>
      </c>
      <c r="T41" s="201">
        <v>0</v>
      </c>
      <c r="U41" s="201">
        <v>120.8</v>
      </c>
      <c r="V41" s="201">
        <v>2.87</v>
      </c>
      <c r="W41" s="201">
        <v>12.14</v>
      </c>
      <c r="X41" s="201">
        <v>38.9</v>
      </c>
      <c r="Y41" s="201">
        <v>0</v>
      </c>
      <c r="Z41">
        <v>0</v>
      </c>
      <c r="AA41" s="201">
        <v>9.52</v>
      </c>
      <c r="AB41" s="201">
        <v>0</v>
      </c>
      <c r="AC41" s="201">
        <v>0</v>
      </c>
      <c r="AD41" s="201">
        <v>0</v>
      </c>
      <c r="AE41" s="201">
        <v>29.69</v>
      </c>
      <c r="AF41" s="201">
        <v>0</v>
      </c>
      <c r="AG41" s="201">
        <v>0</v>
      </c>
      <c r="AH41" s="201">
        <v>0</v>
      </c>
      <c r="AI41" s="201">
        <v>56.87</v>
      </c>
      <c r="AJ41" s="201">
        <v>0</v>
      </c>
      <c r="AK41" s="201">
        <v>0</v>
      </c>
      <c r="AL41" s="201">
        <v>0</v>
      </c>
      <c r="AM41" s="201">
        <v>0.11</v>
      </c>
      <c r="AN41" s="201">
        <v>0</v>
      </c>
      <c r="AO41">
        <v>0</v>
      </c>
      <c r="AP41" s="201">
        <v>75.39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5.18</v>
      </c>
      <c r="L42" s="201">
        <v>308.51</v>
      </c>
      <c r="M42" s="201">
        <v>27.29</v>
      </c>
      <c r="N42" s="201">
        <v>35.229999999999997</v>
      </c>
      <c r="O42" s="201">
        <v>0</v>
      </c>
      <c r="P42" s="201">
        <v>41.44</v>
      </c>
      <c r="Q42" s="201">
        <v>3.56</v>
      </c>
      <c r="R42" s="201">
        <v>6.77</v>
      </c>
      <c r="S42" s="201">
        <v>4.3499999999999996</v>
      </c>
      <c r="T42" s="201">
        <v>0</v>
      </c>
      <c r="U42" s="201">
        <v>120.8</v>
      </c>
      <c r="V42" s="201">
        <v>2.87</v>
      </c>
      <c r="W42" s="201">
        <v>12.14</v>
      </c>
      <c r="X42" s="201">
        <v>38.9</v>
      </c>
      <c r="Y42" s="201">
        <v>0</v>
      </c>
      <c r="Z42">
        <v>0</v>
      </c>
      <c r="AA42" s="201">
        <v>9.52</v>
      </c>
      <c r="AB42" s="201">
        <v>0</v>
      </c>
      <c r="AC42" s="201">
        <v>0</v>
      </c>
      <c r="AD42" s="201">
        <v>0</v>
      </c>
      <c r="AE42" s="201">
        <v>29.69</v>
      </c>
      <c r="AF42" s="201">
        <v>0</v>
      </c>
      <c r="AG42" s="201">
        <v>0</v>
      </c>
      <c r="AH42" s="201">
        <v>0</v>
      </c>
      <c r="AI42" s="201">
        <v>56.87</v>
      </c>
      <c r="AJ42" s="201">
        <v>0</v>
      </c>
      <c r="AK42" s="201">
        <v>0</v>
      </c>
      <c r="AL42" s="201">
        <v>0</v>
      </c>
      <c r="AM42" s="201">
        <v>0.11</v>
      </c>
      <c r="AN42" s="201">
        <v>0</v>
      </c>
      <c r="AO42">
        <v>0</v>
      </c>
      <c r="AP42" s="201">
        <v>75.39</v>
      </c>
      <c r="AQ42" s="201">
        <v>7.74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5.18</v>
      </c>
      <c r="L43" s="201">
        <v>308.51</v>
      </c>
      <c r="M43" s="201">
        <v>27.29</v>
      </c>
      <c r="N43" s="201">
        <v>35.229999999999997</v>
      </c>
      <c r="O43" s="201">
        <v>0</v>
      </c>
      <c r="P43" s="201">
        <v>41.44</v>
      </c>
      <c r="Q43" s="201">
        <v>3.56</v>
      </c>
      <c r="R43" s="201">
        <v>6.77</v>
      </c>
      <c r="S43" s="201">
        <v>4.3499999999999996</v>
      </c>
      <c r="T43" s="201">
        <v>0</v>
      </c>
      <c r="U43" s="201">
        <v>120.8</v>
      </c>
      <c r="V43" s="201">
        <v>2.87</v>
      </c>
      <c r="W43" s="201">
        <v>12.14</v>
      </c>
      <c r="X43" s="201">
        <v>38.9</v>
      </c>
      <c r="Y43" s="201">
        <v>0</v>
      </c>
      <c r="Z43">
        <v>0</v>
      </c>
      <c r="AA43" s="201">
        <v>9.52</v>
      </c>
      <c r="AB43" s="201">
        <v>0</v>
      </c>
      <c r="AC43" s="201">
        <v>0</v>
      </c>
      <c r="AD43" s="201">
        <v>0</v>
      </c>
      <c r="AE43" s="201">
        <v>29.69</v>
      </c>
      <c r="AF43" s="201">
        <v>0</v>
      </c>
      <c r="AG43" s="201">
        <v>0</v>
      </c>
      <c r="AH43" s="201">
        <v>0</v>
      </c>
      <c r="AI43" s="201">
        <v>56.87</v>
      </c>
      <c r="AJ43" s="201">
        <v>0</v>
      </c>
      <c r="AK43" s="201">
        <v>0</v>
      </c>
      <c r="AL43" s="201">
        <v>0</v>
      </c>
      <c r="AM43" s="201">
        <v>0.11</v>
      </c>
      <c r="AN43" s="201">
        <v>0</v>
      </c>
      <c r="AO43">
        <v>0</v>
      </c>
      <c r="AP43" s="201">
        <v>75.39</v>
      </c>
      <c r="AQ43" s="201">
        <v>7.74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5.18</v>
      </c>
      <c r="L44" s="201">
        <v>308.51</v>
      </c>
      <c r="M44" s="201">
        <v>27.29</v>
      </c>
      <c r="N44" s="201">
        <v>35.229999999999997</v>
      </c>
      <c r="O44" s="201">
        <v>0</v>
      </c>
      <c r="P44" s="201">
        <v>41.44</v>
      </c>
      <c r="Q44" s="201">
        <v>3.56</v>
      </c>
      <c r="R44" s="201">
        <v>6.82</v>
      </c>
      <c r="S44" s="201">
        <v>4.3499999999999996</v>
      </c>
      <c r="T44" s="201">
        <v>0</v>
      </c>
      <c r="U44" s="201">
        <v>120.8</v>
      </c>
      <c r="V44" s="201">
        <v>2.91</v>
      </c>
      <c r="W44" s="201">
        <v>12.14</v>
      </c>
      <c r="X44" s="201">
        <v>38.9</v>
      </c>
      <c r="Y44" s="201">
        <v>0</v>
      </c>
      <c r="Z44">
        <v>0</v>
      </c>
      <c r="AA44" s="201">
        <v>9.52</v>
      </c>
      <c r="AB44" s="201">
        <v>0</v>
      </c>
      <c r="AC44" s="201">
        <v>0</v>
      </c>
      <c r="AD44" s="201">
        <v>0</v>
      </c>
      <c r="AE44" s="201">
        <v>29.69</v>
      </c>
      <c r="AF44" s="201">
        <v>0</v>
      </c>
      <c r="AG44" s="201">
        <v>0</v>
      </c>
      <c r="AH44" s="201">
        <v>0</v>
      </c>
      <c r="AI44" s="201">
        <v>56.87</v>
      </c>
      <c r="AJ44" s="201">
        <v>0</v>
      </c>
      <c r="AK44" s="201">
        <v>0</v>
      </c>
      <c r="AL44" s="201">
        <v>0</v>
      </c>
      <c r="AM44" s="201">
        <v>0.11</v>
      </c>
      <c r="AN44" s="201">
        <v>0</v>
      </c>
      <c r="AO44">
        <v>0</v>
      </c>
      <c r="AP44" s="201">
        <v>48.36</v>
      </c>
      <c r="AQ44" s="201">
        <v>7.74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5.18</v>
      </c>
      <c r="L45" s="201">
        <v>308.51</v>
      </c>
      <c r="M45" s="201">
        <v>27.29</v>
      </c>
      <c r="N45" s="201">
        <v>35.229999999999997</v>
      </c>
      <c r="O45" s="201">
        <v>0</v>
      </c>
      <c r="P45" s="201">
        <v>41.44</v>
      </c>
      <c r="Q45" s="201">
        <v>3.56</v>
      </c>
      <c r="R45" s="201">
        <v>6.82</v>
      </c>
      <c r="S45" s="201">
        <v>4.3499999999999996</v>
      </c>
      <c r="T45" s="201">
        <v>0</v>
      </c>
      <c r="U45" s="201">
        <v>120.8</v>
      </c>
      <c r="V45" s="201">
        <v>2.98</v>
      </c>
      <c r="W45" s="201">
        <v>12.14</v>
      </c>
      <c r="X45" s="201">
        <v>38.9</v>
      </c>
      <c r="Y45" s="201">
        <v>0</v>
      </c>
      <c r="Z45">
        <v>0</v>
      </c>
      <c r="AA45" s="201">
        <v>9.52</v>
      </c>
      <c r="AB45" s="201">
        <v>0</v>
      </c>
      <c r="AC45" s="201">
        <v>0</v>
      </c>
      <c r="AD45" s="201">
        <v>0</v>
      </c>
      <c r="AE45" s="201">
        <v>29.69</v>
      </c>
      <c r="AF45" s="201">
        <v>0</v>
      </c>
      <c r="AG45" s="201">
        <v>0</v>
      </c>
      <c r="AH45" s="201">
        <v>0</v>
      </c>
      <c r="AI45" s="201">
        <v>56.87</v>
      </c>
      <c r="AJ45" s="201">
        <v>0</v>
      </c>
      <c r="AK45" s="201">
        <v>0</v>
      </c>
      <c r="AL45" s="201">
        <v>0</v>
      </c>
      <c r="AM45" s="201">
        <v>0.11</v>
      </c>
      <c r="AN45" s="201">
        <v>0</v>
      </c>
      <c r="AO45">
        <v>0</v>
      </c>
      <c r="AP45" s="201">
        <v>19.34</v>
      </c>
      <c r="AQ45" s="201">
        <v>7.74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5.18</v>
      </c>
      <c r="L46" s="201">
        <v>308.51</v>
      </c>
      <c r="M46" s="201">
        <v>27.29</v>
      </c>
      <c r="N46" s="201">
        <v>35.229999999999997</v>
      </c>
      <c r="O46" s="201">
        <v>0</v>
      </c>
      <c r="P46" s="201">
        <v>41.44</v>
      </c>
      <c r="Q46" s="201">
        <v>3.56</v>
      </c>
      <c r="R46" s="201">
        <v>6.82</v>
      </c>
      <c r="S46" s="201">
        <v>4.3499999999999996</v>
      </c>
      <c r="T46" s="201">
        <v>0</v>
      </c>
      <c r="U46" s="201">
        <v>120.8</v>
      </c>
      <c r="V46" s="201">
        <v>3.11</v>
      </c>
      <c r="W46" s="201">
        <v>12.14</v>
      </c>
      <c r="X46" s="201">
        <v>38.9</v>
      </c>
      <c r="Y46" s="201">
        <v>0</v>
      </c>
      <c r="Z46">
        <v>0</v>
      </c>
      <c r="AA46" s="201">
        <v>9.52</v>
      </c>
      <c r="AB46" s="201">
        <v>0</v>
      </c>
      <c r="AC46" s="201">
        <v>0</v>
      </c>
      <c r="AD46" s="201">
        <v>0</v>
      </c>
      <c r="AE46" s="201">
        <v>29.69</v>
      </c>
      <c r="AF46" s="201">
        <v>0</v>
      </c>
      <c r="AG46" s="201">
        <v>0</v>
      </c>
      <c r="AH46" s="201">
        <v>0</v>
      </c>
      <c r="AI46" s="201">
        <v>56.87</v>
      </c>
      <c r="AJ46" s="201">
        <v>0</v>
      </c>
      <c r="AK46" s="201">
        <v>0</v>
      </c>
      <c r="AL46" s="201">
        <v>0</v>
      </c>
      <c r="AM46" s="201">
        <v>0.11</v>
      </c>
      <c r="AN46" s="201">
        <v>0</v>
      </c>
      <c r="AO46">
        <v>0</v>
      </c>
      <c r="AP46" s="201">
        <v>19.34</v>
      </c>
      <c r="AQ46" s="201">
        <v>7.74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5.18</v>
      </c>
      <c r="L47" s="201">
        <v>315.18</v>
      </c>
      <c r="M47" s="201">
        <v>27.29</v>
      </c>
      <c r="N47" s="201">
        <v>35.229999999999997</v>
      </c>
      <c r="O47" s="201">
        <v>0</v>
      </c>
      <c r="P47" s="201">
        <v>41.44</v>
      </c>
      <c r="Q47" s="201">
        <v>3.56</v>
      </c>
      <c r="R47" s="201">
        <v>6.77</v>
      </c>
      <c r="S47" s="201">
        <v>4.3499999999999996</v>
      </c>
      <c r="T47" s="201">
        <v>0</v>
      </c>
      <c r="U47" s="201">
        <v>120.8</v>
      </c>
      <c r="V47" s="201">
        <v>3.11</v>
      </c>
      <c r="W47" s="201">
        <v>13.77</v>
      </c>
      <c r="X47" s="201">
        <v>43.52</v>
      </c>
      <c r="Y47" s="201">
        <v>0</v>
      </c>
      <c r="Z47">
        <v>0</v>
      </c>
      <c r="AA47" s="201">
        <v>9.52</v>
      </c>
      <c r="AB47" s="201">
        <v>0</v>
      </c>
      <c r="AC47" s="201">
        <v>0</v>
      </c>
      <c r="AD47" s="201">
        <v>0</v>
      </c>
      <c r="AE47" s="201">
        <v>29.69</v>
      </c>
      <c r="AF47" s="201">
        <v>0</v>
      </c>
      <c r="AG47" s="201">
        <v>0</v>
      </c>
      <c r="AH47" s="201">
        <v>0</v>
      </c>
      <c r="AI47" s="201">
        <v>56.87</v>
      </c>
      <c r="AJ47" s="201">
        <v>0</v>
      </c>
      <c r="AK47" s="201">
        <v>0</v>
      </c>
      <c r="AL47" s="201">
        <v>0</v>
      </c>
      <c r="AM47" s="201">
        <v>0.11</v>
      </c>
      <c r="AN47" s="201">
        <v>0</v>
      </c>
      <c r="AO47">
        <v>0</v>
      </c>
      <c r="AP47" s="201">
        <v>19.34</v>
      </c>
      <c r="AQ47" s="201">
        <v>7.74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5.18</v>
      </c>
      <c r="L48" s="201">
        <v>315.18</v>
      </c>
      <c r="M48" s="201">
        <v>27.29</v>
      </c>
      <c r="N48" s="201">
        <v>35.229999999999997</v>
      </c>
      <c r="O48" s="201">
        <v>0</v>
      </c>
      <c r="P48" s="201">
        <v>41.44</v>
      </c>
      <c r="Q48" s="201">
        <v>3.56</v>
      </c>
      <c r="R48" s="201">
        <v>6.77</v>
      </c>
      <c r="S48" s="201">
        <v>4.3499999999999996</v>
      </c>
      <c r="T48" s="201">
        <v>0</v>
      </c>
      <c r="U48" s="201">
        <v>120.8</v>
      </c>
      <c r="V48" s="201">
        <v>3.11</v>
      </c>
      <c r="W48" s="201">
        <v>12.14</v>
      </c>
      <c r="X48" s="201">
        <v>38.9</v>
      </c>
      <c r="Y48" s="201">
        <v>0</v>
      </c>
      <c r="Z48">
        <v>0</v>
      </c>
      <c r="AA48" s="201">
        <v>9.52</v>
      </c>
      <c r="AB48" s="201">
        <v>0</v>
      </c>
      <c r="AC48" s="201">
        <v>0</v>
      </c>
      <c r="AD48" s="201">
        <v>0</v>
      </c>
      <c r="AE48" s="201">
        <v>29.69</v>
      </c>
      <c r="AF48" s="201">
        <v>0</v>
      </c>
      <c r="AG48" s="201">
        <v>0</v>
      </c>
      <c r="AH48" s="201">
        <v>0</v>
      </c>
      <c r="AI48" s="201">
        <v>56.87</v>
      </c>
      <c r="AJ48" s="201">
        <v>0</v>
      </c>
      <c r="AK48" s="201">
        <v>0</v>
      </c>
      <c r="AL48" s="201">
        <v>0</v>
      </c>
      <c r="AM48" s="201">
        <v>0.11</v>
      </c>
      <c r="AN48" s="201">
        <v>0</v>
      </c>
      <c r="AO48">
        <v>0</v>
      </c>
      <c r="AP48" s="201">
        <v>19.34</v>
      </c>
      <c r="AQ48" s="201">
        <v>7.74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5.18</v>
      </c>
      <c r="L49" s="201">
        <v>315.18</v>
      </c>
      <c r="M49" s="201">
        <v>27.29</v>
      </c>
      <c r="N49" s="201">
        <v>35.229999999999997</v>
      </c>
      <c r="O49" s="201">
        <v>0</v>
      </c>
      <c r="P49" s="201">
        <v>41.44</v>
      </c>
      <c r="Q49" s="201">
        <v>3.56</v>
      </c>
      <c r="R49" s="201">
        <v>6.77</v>
      </c>
      <c r="S49" s="201">
        <v>4.3499999999999996</v>
      </c>
      <c r="T49" s="201">
        <v>0</v>
      </c>
      <c r="U49" s="201">
        <v>120.8</v>
      </c>
      <c r="V49" s="201">
        <v>3.11</v>
      </c>
      <c r="W49" s="201">
        <v>12.14</v>
      </c>
      <c r="X49" s="201">
        <v>38.9</v>
      </c>
      <c r="Y49" s="201">
        <v>0</v>
      </c>
      <c r="Z49">
        <v>0</v>
      </c>
      <c r="AA49" s="201">
        <v>9.52</v>
      </c>
      <c r="AB49" s="201">
        <v>0</v>
      </c>
      <c r="AC49" s="201">
        <v>0</v>
      </c>
      <c r="AD49" s="201">
        <v>0</v>
      </c>
      <c r="AE49" s="201">
        <v>29.69</v>
      </c>
      <c r="AF49" s="201">
        <v>0</v>
      </c>
      <c r="AG49" s="201">
        <v>0</v>
      </c>
      <c r="AH49" s="201">
        <v>0</v>
      </c>
      <c r="AI49" s="201">
        <v>56.87</v>
      </c>
      <c r="AJ49" s="201">
        <v>0</v>
      </c>
      <c r="AK49" s="201">
        <v>0</v>
      </c>
      <c r="AL49" s="201">
        <v>0</v>
      </c>
      <c r="AM49" s="201">
        <v>0.11</v>
      </c>
      <c r="AN49" s="201">
        <v>0</v>
      </c>
      <c r="AO49">
        <v>0</v>
      </c>
      <c r="AP49" s="201">
        <v>19.34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5.18</v>
      </c>
      <c r="L50" s="201">
        <v>315.18</v>
      </c>
      <c r="M50" s="201">
        <v>27.29</v>
      </c>
      <c r="N50" s="201">
        <v>35.229999999999997</v>
      </c>
      <c r="O50" s="201">
        <v>0</v>
      </c>
      <c r="P50" s="201">
        <v>41.44</v>
      </c>
      <c r="Q50" s="201">
        <v>3.56</v>
      </c>
      <c r="R50" s="201">
        <v>6.77</v>
      </c>
      <c r="S50" s="201">
        <v>4.3499999999999996</v>
      </c>
      <c r="T50" s="201">
        <v>0</v>
      </c>
      <c r="U50" s="201">
        <v>120.8</v>
      </c>
      <c r="V50" s="201">
        <v>3.11</v>
      </c>
      <c r="W50" s="201">
        <v>12.14</v>
      </c>
      <c r="X50" s="201">
        <v>38.9</v>
      </c>
      <c r="Y50" s="201">
        <v>0</v>
      </c>
      <c r="Z50">
        <v>0</v>
      </c>
      <c r="AA50" s="201">
        <v>9.52</v>
      </c>
      <c r="AB50" s="201">
        <v>0</v>
      </c>
      <c r="AC50" s="201">
        <v>0</v>
      </c>
      <c r="AD50" s="201">
        <v>0</v>
      </c>
      <c r="AE50" s="201">
        <v>29.69</v>
      </c>
      <c r="AF50" s="201">
        <v>0</v>
      </c>
      <c r="AG50" s="201">
        <v>0</v>
      </c>
      <c r="AH50" s="201">
        <v>0</v>
      </c>
      <c r="AI50" s="201">
        <v>56.87</v>
      </c>
      <c r="AJ50" s="201">
        <v>0</v>
      </c>
      <c r="AK50" s="201">
        <v>0</v>
      </c>
      <c r="AL50" s="201">
        <v>0</v>
      </c>
      <c r="AM50" s="201">
        <v>0.11</v>
      </c>
      <c r="AN50" s="201">
        <v>0</v>
      </c>
      <c r="AO50">
        <v>0</v>
      </c>
      <c r="AP50" s="201">
        <v>19.34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5.18</v>
      </c>
      <c r="L51" s="201">
        <v>315.18</v>
      </c>
      <c r="M51" s="201">
        <v>27.29</v>
      </c>
      <c r="N51" s="201">
        <v>35.229999999999997</v>
      </c>
      <c r="O51" s="201">
        <v>0</v>
      </c>
      <c r="P51" s="201">
        <v>41.44</v>
      </c>
      <c r="Q51" s="201">
        <v>3.56</v>
      </c>
      <c r="R51" s="201">
        <v>6.77</v>
      </c>
      <c r="S51" s="201">
        <v>4.3499999999999996</v>
      </c>
      <c r="T51" s="201">
        <v>0</v>
      </c>
      <c r="U51" s="201">
        <v>120.8</v>
      </c>
      <c r="V51" s="201">
        <v>3.11</v>
      </c>
      <c r="W51" s="201">
        <v>12.14</v>
      </c>
      <c r="X51" s="201">
        <v>38.9</v>
      </c>
      <c r="Y51" s="201">
        <v>0</v>
      </c>
      <c r="Z51">
        <v>0</v>
      </c>
      <c r="AA51" s="201">
        <v>9.52</v>
      </c>
      <c r="AB51" s="201">
        <v>0</v>
      </c>
      <c r="AC51" s="201">
        <v>0</v>
      </c>
      <c r="AD51" s="201">
        <v>0</v>
      </c>
      <c r="AE51" s="201">
        <v>28.15</v>
      </c>
      <c r="AF51" s="201">
        <v>0</v>
      </c>
      <c r="AG51" s="201">
        <v>0</v>
      </c>
      <c r="AH51" s="201">
        <v>0</v>
      </c>
      <c r="AI51" s="201">
        <v>56.87</v>
      </c>
      <c r="AJ51" s="201">
        <v>0</v>
      </c>
      <c r="AK51" s="201">
        <v>0</v>
      </c>
      <c r="AL51" s="201">
        <v>0</v>
      </c>
      <c r="AM51" s="201">
        <v>0.11</v>
      </c>
      <c r="AN51" s="201">
        <v>0</v>
      </c>
      <c r="AO51">
        <v>0</v>
      </c>
      <c r="AP51" s="201">
        <v>19.34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5.18</v>
      </c>
      <c r="L52" s="201">
        <v>315.18</v>
      </c>
      <c r="M52" s="201">
        <v>27.29</v>
      </c>
      <c r="N52" s="201">
        <v>35.229999999999997</v>
      </c>
      <c r="O52" s="201">
        <v>0</v>
      </c>
      <c r="P52" s="201">
        <v>41.44</v>
      </c>
      <c r="Q52" s="201">
        <v>3.56</v>
      </c>
      <c r="R52" s="201">
        <v>6.77</v>
      </c>
      <c r="S52" s="201">
        <v>4.3499999999999996</v>
      </c>
      <c r="T52" s="201">
        <v>0</v>
      </c>
      <c r="U52" s="201">
        <v>120.8</v>
      </c>
      <c r="V52" s="201">
        <v>3.11</v>
      </c>
      <c r="W52" s="201">
        <v>12.14</v>
      </c>
      <c r="X52" s="201">
        <v>38.9</v>
      </c>
      <c r="Y52" s="201">
        <v>0</v>
      </c>
      <c r="Z52">
        <v>0</v>
      </c>
      <c r="AA52" s="201">
        <v>9.52</v>
      </c>
      <c r="AB52" s="201">
        <v>0</v>
      </c>
      <c r="AC52" s="201">
        <v>0</v>
      </c>
      <c r="AD52" s="201">
        <v>0</v>
      </c>
      <c r="AE52" s="201">
        <v>28.15</v>
      </c>
      <c r="AF52" s="201">
        <v>0</v>
      </c>
      <c r="AG52" s="201">
        <v>0</v>
      </c>
      <c r="AH52" s="201">
        <v>0</v>
      </c>
      <c r="AI52" s="201">
        <v>56.87</v>
      </c>
      <c r="AJ52" s="201">
        <v>0</v>
      </c>
      <c r="AK52" s="201">
        <v>0</v>
      </c>
      <c r="AL52" s="201">
        <v>0</v>
      </c>
      <c r="AM52" s="201">
        <v>0.11</v>
      </c>
      <c r="AN52" s="201">
        <v>0</v>
      </c>
      <c r="AO52">
        <v>0</v>
      </c>
      <c r="AP52" s="201">
        <v>38.68</v>
      </c>
      <c r="AQ52" s="201">
        <v>7.74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5.18</v>
      </c>
      <c r="L53" s="201">
        <v>315.18</v>
      </c>
      <c r="M53" s="201">
        <v>27.29</v>
      </c>
      <c r="N53" s="201">
        <v>35.229999999999997</v>
      </c>
      <c r="O53" s="201">
        <v>0</v>
      </c>
      <c r="P53" s="201">
        <v>41.44</v>
      </c>
      <c r="Q53" s="201">
        <v>3.56</v>
      </c>
      <c r="R53" s="201">
        <v>6.77</v>
      </c>
      <c r="S53" s="201">
        <v>4.3499999999999996</v>
      </c>
      <c r="T53" s="201">
        <v>0</v>
      </c>
      <c r="U53" s="201">
        <v>120.8</v>
      </c>
      <c r="V53" s="201">
        <v>3.11</v>
      </c>
      <c r="W53" s="201">
        <v>12.14</v>
      </c>
      <c r="X53" s="201">
        <v>38.9</v>
      </c>
      <c r="Y53" s="201">
        <v>0</v>
      </c>
      <c r="Z53">
        <v>0</v>
      </c>
      <c r="AA53" s="201">
        <v>8.82</v>
      </c>
      <c r="AB53" s="201">
        <v>0</v>
      </c>
      <c r="AC53" s="201">
        <v>0</v>
      </c>
      <c r="AD53" s="201">
        <v>0</v>
      </c>
      <c r="AE53" s="201">
        <v>28.15</v>
      </c>
      <c r="AF53" s="201">
        <v>0</v>
      </c>
      <c r="AG53" s="201">
        <v>0</v>
      </c>
      <c r="AH53" s="201">
        <v>0</v>
      </c>
      <c r="AI53" s="201">
        <v>56.87</v>
      </c>
      <c r="AJ53" s="201">
        <v>0</v>
      </c>
      <c r="AK53" s="201">
        <v>0</v>
      </c>
      <c r="AL53" s="201">
        <v>0</v>
      </c>
      <c r="AM53" s="201">
        <v>0.11</v>
      </c>
      <c r="AN53" s="201">
        <v>0</v>
      </c>
      <c r="AO53">
        <v>0</v>
      </c>
      <c r="AP53" s="201">
        <v>38.68</v>
      </c>
      <c r="AQ53" s="201">
        <v>7.74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5.18</v>
      </c>
      <c r="L54" s="201">
        <v>315.18</v>
      </c>
      <c r="M54" s="201">
        <v>27.29</v>
      </c>
      <c r="N54" s="201">
        <v>35.229999999999997</v>
      </c>
      <c r="O54" s="201">
        <v>0</v>
      </c>
      <c r="P54" s="201">
        <v>41.44</v>
      </c>
      <c r="Q54" s="201">
        <v>3.56</v>
      </c>
      <c r="R54" s="201">
        <v>6.77</v>
      </c>
      <c r="S54" s="201">
        <v>4.3499999999999996</v>
      </c>
      <c r="T54" s="201">
        <v>0</v>
      </c>
      <c r="U54" s="201">
        <v>120.8</v>
      </c>
      <c r="V54" s="201">
        <v>3.11</v>
      </c>
      <c r="W54" s="201">
        <v>12.14</v>
      </c>
      <c r="X54" s="201">
        <v>38.9</v>
      </c>
      <c r="Y54" s="201">
        <v>0</v>
      </c>
      <c r="Z54">
        <v>0</v>
      </c>
      <c r="AA54" s="201">
        <v>8.82</v>
      </c>
      <c r="AB54" s="201">
        <v>0</v>
      </c>
      <c r="AC54" s="201">
        <v>0</v>
      </c>
      <c r="AD54" s="201">
        <v>0</v>
      </c>
      <c r="AE54" s="201">
        <v>28.15</v>
      </c>
      <c r="AF54" s="201">
        <v>0</v>
      </c>
      <c r="AG54" s="201">
        <v>0</v>
      </c>
      <c r="AH54" s="201">
        <v>0</v>
      </c>
      <c r="AI54" s="201">
        <v>56.87</v>
      </c>
      <c r="AJ54" s="201">
        <v>0</v>
      </c>
      <c r="AK54" s="201">
        <v>0</v>
      </c>
      <c r="AL54" s="201">
        <v>0</v>
      </c>
      <c r="AM54" s="201">
        <v>0.11</v>
      </c>
      <c r="AN54" s="201">
        <v>0</v>
      </c>
      <c r="AO54">
        <v>0</v>
      </c>
      <c r="AP54" s="201">
        <v>38.68</v>
      </c>
      <c r="AQ54" s="201">
        <v>7.74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5.18</v>
      </c>
      <c r="L55" s="201">
        <v>315.18</v>
      </c>
      <c r="M55" s="201">
        <v>27.29</v>
      </c>
      <c r="N55" s="201">
        <v>35.229999999999997</v>
      </c>
      <c r="O55" s="201">
        <v>0</v>
      </c>
      <c r="P55" s="201">
        <v>41.44</v>
      </c>
      <c r="Q55" s="201">
        <v>3.56</v>
      </c>
      <c r="R55" s="201">
        <v>6.77</v>
      </c>
      <c r="S55" s="201">
        <v>4.3499999999999996</v>
      </c>
      <c r="T55" s="201">
        <v>0</v>
      </c>
      <c r="U55" s="201">
        <v>120.8</v>
      </c>
      <c r="V55" s="201">
        <v>3.11</v>
      </c>
      <c r="W55" s="201">
        <v>12.14</v>
      </c>
      <c r="X55" s="201">
        <v>43.52</v>
      </c>
      <c r="Y55" s="201">
        <v>0</v>
      </c>
      <c r="Z55">
        <v>0</v>
      </c>
      <c r="AA55" s="201">
        <v>8.82</v>
      </c>
      <c r="AB55" s="201">
        <v>0</v>
      </c>
      <c r="AC55" s="201">
        <v>0</v>
      </c>
      <c r="AD55" s="201">
        <v>0</v>
      </c>
      <c r="AE55" s="201">
        <v>28.15</v>
      </c>
      <c r="AF55" s="201">
        <v>0</v>
      </c>
      <c r="AG55" s="201">
        <v>0</v>
      </c>
      <c r="AH55" s="201">
        <v>0</v>
      </c>
      <c r="AI55" s="201">
        <v>56.87</v>
      </c>
      <c r="AJ55" s="201">
        <v>0</v>
      </c>
      <c r="AK55" s="201">
        <v>0</v>
      </c>
      <c r="AL55" s="201">
        <v>0</v>
      </c>
      <c r="AM55" s="201">
        <v>0.11</v>
      </c>
      <c r="AN55" s="201">
        <v>0</v>
      </c>
      <c r="AO55">
        <v>0</v>
      </c>
      <c r="AP55" s="201">
        <v>19.34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5.18</v>
      </c>
      <c r="L56" s="201">
        <v>315.18</v>
      </c>
      <c r="M56" s="201">
        <v>27.29</v>
      </c>
      <c r="N56" s="201">
        <v>35.229999999999997</v>
      </c>
      <c r="O56" s="201">
        <v>0</v>
      </c>
      <c r="P56" s="201">
        <v>41.44</v>
      </c>
      <c r="Q56" s="201">
        <v>3.56</v>
      </c>
      <c r="R56" s="201">
        <v>6.77</v>
      </c>
      <c r="S56" s="201">
        <v>4.3499999999999996</v>
      </c>
      <c r="T56" s="201">
        <v>0</v>
      </c>
      <c r="U56" s="201">
        <v>120.8</v>
      </c>
      <c r="V56" s="201">
        <v>3.11</v>
      </c>
      <c r="W56" s="201">
        <v>13.77</v>
      </c>
      <c r="X56" s="201">
        <v>43.52</v>
      </c>
      <c r="Y56" s="201">
        <v>0</v>
      </c>
      <c r="Z56">
        <v>0</v>
      </c>
      <c r="AA56" s="201">
        <v>8.82</v>
      </c>
      <c r="AB56" s="201">
        <v>0</v>
      </c>
      <c r="AC56" s="201">
        <v>0</v>
      </c>
      <c r="AD56" s="201">
        <v>0</v>
      </c>
      <c r="AE56" s="201">
        <v>28.15</v>
      </c>
      <c r="AF56" s="201">
        <v>0</v>
      </c>
      <c r="AG56" s="201">
        <v>0</v>
      </c>
      <c r="AH56" s="201">
        <v>0</v>
      </c>
      <c r="AI56" s="201">
        <v>56.87</v>
      </c>
      <c r="AJ56" s="201">
        <v>0</v>
      </c>
      <c r="AK56" s="201">
        <v>0</v>
      </c>
      <c r="AL56" s="201">
        <v>0</v>
      </c>
      <c r="AM56" s="201">
        <v>0.11</v>
      </c>
      <c r="AN56" s="201">
        <v>0</v>
      </c>
      <c r="AO56">
        <v>0</v>
      </c>
      <c r="AP56" s="201">
        <v>19.34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5.18</v>
      </c>
      <c r="L57" s="201">
        <v>315.18</v>
      </c>
      <c r="M57" s="201">
        <v>27.29</v>
      </c>
      <c r="N57" s="201">
        <v>35.229999999999997</v>
      </c>
      <c r="O57" s="201">
        <v>0</v>
      </c>
      <c r="P57" s="201">
        <v>41.44</v>
      </c>
      <c r="Q57" s="201">
        <v>3.56</v>
      </c>
      <c r="R57" s="201">
        <v>6.77</v>
      </c>
      <c r="S57" s="201">
        <v>4.3499999999999996</v>
      </c>
      <c r="T57" s="201">
        <v>0</v>
      </c>
      <c r="U57" s="201">
        <v>120.8</v>
      </c>
      <c r="V57" s="201">
        <v>3.11</v>
      </c>
      <c r="W57" s="201">
        <v>12.14</v>
      </c>
      <c r="X57" s="201">
        <v>38.9</v>
      </c>
      <c r="Y57" s="201">
        <v>0</v>
      </c>
      <c r="Z57">
        <v>0</v>
      </c>
      <c r="AA57" s="201">
        <v>8.82</v>
      </c>
      <c r="AB57" s="201">
        <v>0</v>
      </c>
      <c r="AC57" s="201">
        <v>0</v>
      </c>
      <c r="AD57" s="201">
        <v>0</v>
      </c>
      <c r="AE57" s="201">
        <v>28.15</v>
      </c>
      <c r="AF57" s="201">
        <v>0</v>
      </c>
      <c r="AG57" s="201">
        <v>0</v>
      </c>
      <c r="AH57" s="201">
        <v>0</v>
      </c>
      <c r="AI57" s="201">
        <v>56.87</v>
      </c>
      <c r="AJ57" s="201">
        <v>0</v>
      </c>
      <c r="AK57" s="201">
        <v>0</v>
      </c>
      <c r="AL57" s="201">
        <v>0</v>
      </c>
      <c r="AM57" s="201">
        <v>0.11</v>
      </c>
      <c r="AN57" s="201">
        <v>0</v>
      </c>
      <c r="AO57">
        <v>0</v>
      </c>
      <c r="AP57" s="201">
        <v>19.34</v>
      </c>
      <c r="AQ57" s="201">
        <v>7.74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5.18</v>
      </c>
      <c r="L58" s="201">
        <v>315.18</v>
      </c>
      <c r="M58" s="201">
        <v>27.29</v>
      </c>
      <c r="N58" s="201">
        <v>35.229999999999997</v>
      </c>
      <c r="O58" s="201">
        <v>0</v>
      </c>
      <c r="P58" s="201">
        <v>41.44</v>
      </c>
      <c r="Q58" s="201">
        <v>3.56</v>
      </c>
      <c r="R58" s="201">
        <v>6.77</v>
      </c>
      <c r="S58" s="201">
        <v>4.3499999999999996</v>
      </c>
      <c r="T58" s="201">
        <v>0</v>
      </c>
      <c r="U58" s="201">
        <v>120.8</v>
      </c>
      <c r="V58" s="201">
        <v>3.11</v>
      </c>
      <c r="W58" s="201">
        <v>12.14</v>
      </c>
      <c r="X58" s="201">
        <v>38.9</v>
      </c>
      <c r="Y58" s="201">
        <v>0</v>
      </c>
      <c r="Z58">
        <v>0</v>
      </c>
      <c r="AA58" s="201">
        <v>8.82</v>
      </c>
      <c r="AB58" s="201">
        <v>0</v>
      </c>
      <c r="AC58" s="201">
        <v>0</v>
      </c>
      <c r="AD58" s="201">
        <v>0</v>
      </c>
      <c r="AE58" s="201">
        <v>28.15</v>
      </c>
      <c r="AF58" s="201">
        <v>0</v>
      </c>
      <c r="AG58" s="201">
        <v>0</v>
      </c>
      <c r="AH58" s="201">
        <v>0</v>
      </c>
      <c r="AI58" s="201">
        <v>56.87</v>
      </c>
      <c r="AJ58" s="201">
        <v>0</v>
      </c>
      <c r="AK58" s="201">
        <v>0</v>
      </c>
      <c r="AL58" s="201">
        <v>0</v>
      </c>
      <c r="AM58" s="201">
        <v>0.11</v>
      </c>
      <c r="AN58" s="201">
        <v>0</v>
      </c>
      <c r="AO58">
        <v>0</v>
      </c>
      <c r="AP58" s="201">
        <v>19.34</v>
      </c>
      <c r="AQ58" s="201">
        <v>7.74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5.18</v>
      </c>
      <c r="L59" s="201">
        <v>315.18</v>
      </c>
      <c r="M59" s="201">
        <v>27.29</v>
      </c>
      <c r="N59" s="201">
        <v>35.229999999999997</v>
      </c>
      <c r="O59" s="201">
        <v>0</v>
      </c>
      <c r="P59" s="201">
        <v>41.44</v>
      </c>
      <c r="Q59" s="201">
        <v>3.56</v>
      </c>
      <c r="R59" s="201">
        <v>6.77</v>
      </c>
      <c r="S59" s="201">
        <v>4.3499999999999996</v>
      </c>
      <c r="T59" s="201">
        <v>0</v>
      </c>
      <c r="U59" s="201">
        <v>120.8</v>
      </c>
      <c r="V59" s="201">
        <v>3.11</v>
      </c>
      <c r="W59" s="201">
        <v>12.14</v>
      </c>
      <c r="X59" s="201">
        <v>38.9</v>
      </c>
      <c r="Y59" s="201">
        <v>0</v>
      </c>
      <c r="Z59">
        <v>0</v>
      </c>
      <c r="AA59" s="201">
        <v>8.82</v>
      </c>
      <c r="AB59" s="201">
        <v>0</v>
      </c>
      <c r="AC59" s="201">
        <v>0</v>
      </c>
      <c r="AD59" s="201">
        <v>0</v>
      </c>
      <c r="AE59" s="201">
        <v>28.15</v>
      </c>
      <c r="AF59" s="201">
        <v>0</v>
      </c>
      <c r="AG59" s="201">
        <v>0</v>
      </c>
      <c r="AH59" s="201">
        <v>0</v>
      </c>
      <c r="AI59" s="201">
        <v>56.87</v>
      </c>
      <c r="AJ59" s="201">
        <v>0</v>
      </c>
      <c r="AK59" s="201">
        <v>0</v>
      </c>
      <c r="AL59" s="201">
        <v>0</v>
      </c>
      <c r="AM59" s="201">
        <v>0.11</v>
      </c>
      <c r="AN59" s="201">
        <v>0</v>
      </c>
      <c r="AO59">
        <v>0</v>
      </c>
      <c r="AP59" s="201">
        <v>48.36</v>
      </c>
      <c r="AQ59" s="201">
        <v>7.74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5.18</v>
      </c>
      <c r="L60" s="201">
        <v>315.18</v>
      </c>
      <c r="M60" s="201">
        <v>27.29</v>
      </c>
      <c r="N60" s="201">
        <v>35.229999999999997</v>
      </c>
      <c r="O60" s="201">
        <v>0</v>
      </c>
      <c r="P60" s="201">
        <v>41.44</v>
      </c>
      <c r="Q60" s="201">
        <v>3.56</v>
      </c>
      <c r="R60" s="201">
        <v>12.58</v>
      </c>
      <c r="S60" s="201">
        <v>4.3499999999999996</v>
      </c>
      <c r="T60" s="201">
        <v>0</v>
      </c>
      <c r="U60" s="201">
        <v>120.8</v>
      </c>
      <c r="V60" s="201">
        <v>3.11</v>
      </c>
      <c r="W60" s="201">
        <v>12.14</v>
      </c>
      <c r="X60" s="201">
        <v>38.9</v>
      </c>
      <c r="Y60" s="201">
        <v>0</v>
      </c>
      <c r="Z60">
        <v>0</v>
      </c>
      <c r="AA60" s="201">
        <v>7.82</v>
      </c>
      <c r="AB60" s="201">
        <v>0</v>
      </c>
      <c r="AC60" s="201">
        <v>0</v>
      </c>
      <c r="AD60" s="201">
        <v>0</v>
      </c>
      <c r="AE60" s="201">
        <v>28.15</v>
      </c>
      <c r="AF60" s="201">
        <v>0</v>
      </c>
      <c r="AG60" s="201">
        <v>0</v>
      </c>
      <c r="AH60" s="201">
        <v>0</v>
      </c>
      <c r="AI60" s="201">
        <v>56.87</v>
      </c>
      <c r="AJ60" s="201">
        <v>0</v>
      </c>
      <c r="AK60" s="201">
        <v>0</v>
      </c>
      <c r="AL60" s="201">
        <v>0</v>
      </c>
      <c r="AM60" s="201">
        <v>0.11</v>
      </c>
      <c r="AN60" s="201">
        <v>0</v>
      </c>
      <c r="AO60">
        <v>0</v>
      </c>
      <c r="AP60" s="201">
        <v>75.39</v>
      </c>
      <c r="AQ60" s="201">
        <v>26.76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5.18</v>
      </c>
      <c r="L61" s="201">
        <v>315.18</v>
      </c>
      <c r="M61" s="201">
        <v>27.29</v>
      </c>
      <c r="N61" s="201">
        <v>35.229999999999997</v>
      </c>
      <c r="O61" s="201">
        <v>0</v>
      </c>
      <c r="P61" s="201">
        <v>41.44</v>
      </c>
      <c r="Q61" s="201">
        <v>6.48</v>
      </c>
      <c r="R61" s="201">
        <v>11.29</v>
      </c>
      <c r="S61" s="201">
        <v>7.83</v>
      </c>
      <c r="T61" s="201">
        <v>0</v>
      </c>
      <c r="U61" s="201">
        <v>120.8</v>
      </c>
      <c r="V61" s="201">
        <v>2.87</v>
      </c>
      <c r="W61" s="201">
        <v>12.14</v>
      </c>
      <c r="X61" s="201">
        <v>43.52</v>
      </c>
      <c r="Y61" s="201">
        <v>0</v>
      </c>
      <c r="Z61">
        <v>0</v>
      </c>
      <c r="AA61" s="201">
        <v>7.82</v>
      </c>
      <c r="AB61" s="201">
        <v>0</v>
      </c>
      <c r="AC61" s="201">
        <v>0</v>
      </c>
      <c r="AD61" s="201">
        <v>0</v>
      </c>
      <c r="AE61" s="201">
        <v>28.15</v>
      </c>
      <c r="AF61" s="201">
        <v>0</v>
      </c>
      <c r="AG61" s="201">
        <v>0</v>
      </c>
      <c r="AH61" s="201">
        <v>0</v>
      </c>
      <c r="AI61" s="201">
        <v>56.87</v>
      </c>
      <c r="AJ61" s="201">
        <v>0</v>
      </c>
      <c r="AK61" s="201">
        <v>0</v>
      </c>
      <c r="AL61" s="201">
        <v>0</v>
      </c>
      <c r="AM61" s="201">
        <v>0.11</v>
      </c>
      <c r="AN61" s="201">
        <v>0</v>
      </c>
      <c r="AO61">
        <v>0</v>
      </c>
      <c r="AP61" s="201">
        <v>75.39</v>
      </c>
      <c r="AQ61" s="201">
        <v>26.76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5.18</v>
      </c>
      <c r="L62" s="201">
        <v>315.18</v>
      </c>
      <c r="M62" s="201">
        <v>27.29</v>
      </c>
      <c r="N62" s="201">
        <v>35.229999999999997</v>
      </c>
      <c r="O62" s="201">
        <v>0</v>
      </c>
      <c r="P62" s="201">
        <v>41.44</v>
      </c>
      <c r="Q62" s="201">
        <v>6.48</v>
      </c>
      <c r="R62" s="201">
        <v>9.57</v>
      </c>
      <c r="S62" s="201">
        <v>7.83</v>
      </c>
      <c r="T62" s="201">
        <v>0</v>
      </c>
      <c r="U62" s="201">
        <v>120.8</v>
      </c>
      <c r="V62" s="201">
        <v>2.87</v>
      </c>
      <c r="W62" s="201">
        <v>12.14</v>
      </c>
      <c r="X62" s="201">
        <v>43.52</v>
      </c>
      <c r="Y62" s="201">
        <v>0</v>
      </c>
      <c r="Z62">
        <v>0</v>
      </c>
      <c r="AA62" s="201">
        <v>7.82</v>
      </c>
      <c r="AB62" s="201">
        <v>0</v>
      </c>
      <c r="AC62" s="201">
        <v>0</v>
      </c>
      <c r="AD62" s="201">
        <v>0</v>
      </c>
      <c r="AE62" s="201">
        <v>28.15</v>
      </c>
      <c r="AF62" s="201">
        <v>0</v>
      </c>
      <c r="AG62" s="201">
        <v>0</v>
      </c>
      <c r="AH62" s="201">
        <v>0</v>
      </c>
      <c r="AI62" s="201">
        <v>56.87</v>
      </c>
      <c r="AJ62" s="201">
        <v>0</v>
      </c>
      <c r="AK62" s="201">
        <v>0</v>
      </c>
      <c r="AL62" s="201">
        <v>0</v>
      </c>
      <c r="AM62" s="201">
        <v>0.11</v>
      </c>
      <c r="AN62" s="201">
        <v>0</v>
      </c>
      <c r="AO62">
        <v>0</v>
      </c>
      <c r="AP62" s="201">
        <v>75.39</v>
      </c>
      <c r="AQ62" s="201">
        <v>26.76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5.18</v>
      </c>
      <c r="L63" s="201">
        <v>389.75</v>
      </c>
      <c r="M63" s="201">
        <v>27.29</v>
      </c>
      <c r="N63" s="201">
        <v>35.229999999999997</v>
      </c>
      <c r="O63" s="201">
        <v>0</v>
      </c>
      <c r="P63" s="201">
        <v>39.61</v>
      </c>
      <c r="Q63" s="201">
        <v>6.48</v>
      </c>
      <c r="R63" s="201">
        <v>9.57</v>
      </c>
      <c r="S63" s="201">
        <v>7.83</v>
      </c>
      <c r="T63" s="201">
        <v>0</v>
      </c>
      <c r="U63" s="201">
        <v>120.8</v>
      </c>
      <c r="V63" s="201">
        <v>2.77</v>
      </c>
      <c r="W63" s="201">
        <v>13.77</v>
      </c>
      <c r="X63" s="201">
        <v>43.52</v>
      </c>
      <c r="Y63" s="201">
        <v>0</v>
      </c>
      <c r="Z63">
        <v>0</v>
      </c>
      <c r="AA63" s="201">
        <v>7.82</v>
      </c>
      <c r="AB63" s="201">
        <v>0</v>
      </c>
      <c r="AC63" s="201">
        <v>0</v>
      </c>
      <c r="AD63" s="201">
        <v>0</v>
      </c>
      <c r="AE63" s="201">
        <v>28.15</v>
      </c>
      <c r="AF63" s="201">
        <v>0</v>
      </c>
      <c r="AG63" s="201">
        <v>0</v>
      </c>
      <c r="AH63" s="201">
        <v>0</v>
      </c>
      <c r="AI63" s="201">
        <v>56.87</v>
      </c>
      <c r="AJ63" s="201">
        <v>0</v>
      </c>
      <c r="AK63" s="201">
        <v>0</v>
      </c>
      <c r="AL63" s="201">
        <v>0</v>
      </c>
      <c r="AM63" s="201">
        <v>0.11</v>
      </c>
      <c r="AN63" s="201">
        <v>0</v>
      </c>
      <c r="AO63">
        <v>0</v>
      </c>
      <c r="AP63" s="201">
        <v>75.39</v>
      </c>
      <c r="AQ63" s="201">
        <v>26.76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5.18</v>
      </c>
      <c r="L64" s="201">
        <v>409.09</v>
      </c>
      <c r="M64" s="201">
        <v>27.29</v>
      </c>
      <c r="N64" s="201">
        <v>35.229999999999997</v>
      </c>
      <c r="O64" s="201">
        <v>0</v>
      </c>
      <c r="P64" s="201">
        <v>39.61</v>
      </c>
      <c r="Q64" s="201">
        <v>6.48</v>
      </c>
      <c r="R64" s="201">
        <v>9.57</v>
      </c>
      <c r="S64" s="201">
        <v>7.83</v>
      </c>
      <c r="T64" s="201">
        <v>0</v>
      </c>
      <c r="U64" s="201">
        <v>120.8</v>
      </c>
      <c r="V64" s="201">
        <v>2.77</v>
      </c>
      <c r="W64" s="201">
        <v>13.77</v>
      </c>
      <c r="X64" s="201">
        <v>43.52</v>
      </c>
      <c r="Y64" s="201">
        <v>0</v>
      </c>
      <c r="Z64">
        <v>0</v>
      </c>
      <c r="AA64" s="201">
        <v>7.82</v>
      </c>
      <c r="AB64" s="201">
        <v>0</v>
      </c>
      <c r="AC64" s="201">
        <v>0</v>
      </c>
      <c r="AD64" s="201">
        <v>0</v>
      </c>
      <c r="AE64" s="201">
        <v>28.15</v>
      </c>
      <c r="AF64" s="201">
        <v>0</v>
      </c>
      <c r="AG64" s="201">
        <v>0</v>
      </c>
      <c r="AH64" s="201">
        <v>0</v>
      </c>
      <c r="AI64" s="201">
        <v>56.87</v>
      </c>
      <c r="AJ64" s="201">
        <v>0</v>
      </c>
      <c r="AK64" s="201">
        <v>0</v>
      </c>
      <c r="AL64" s="201">
        <v>0</v>
      </c>
      <c r="AM64" s="201">
        <v>0.11</v>
      </c>
      <c r="AN64" s="201">
        <v>0</v>
      </c>
      <c r="AO64">
        <v>0</v>
      </c>
      <c r="AP64" s="201">
        <v>75.39</v>
      </c>
      <c r="AQ64" s="201">
        <v>26.76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5.13</v>
      </c>
      <c r="L65" s="201">
        <v>463.23</v>
      </c>
      <c r="M65" s="201">
        <v>27.29</v>
      </c>
      <c r="N65" s="201">
        <v>35.229999999999997</v>
      </c>
      <c r="O65" s="201">
        <v>0</v>
      </c>
      <c r="P65" s="201">
        <v>39.61</v>
      </c>
      <c r="Q65" s="201">
        <v>6.48</v>
      </c>
      <c r="R65" s="201">
        <v>9.26</v>
      </c>
      <c r="S65" s="201">
        <v>7.83</v>
      </c>
      <c r="T65" s="201">
        <v>0</v>
      </c>
      <c r="U65" s="201">
        <v>120.8</v>
      </c>
      <c r="V65" s="201">
        <v>3.01</v>
      </c>
      <c r="W65" s="201">
        <v>13.77</v>
      </c>
      <c r="X65" s="201">
        <v>43.52</v>
      </c>
      <c r="Y65" s="201">
        <v>0</v>
      </c>
      <c r="Z65">
        <v>0</v>
      </c>
      <c r="AA65" s="201">
        <v>7.82</v>
      </c>
      <c r="AB65" s="201">
        <v>0</v>
      </c>
      <c r="AC65" s="201">
        <v>0</v>
      </c>
      <c r="AD65" s="201">
        <v>0</v>
      </c>
      <c r="AE65" s="201">
        <v>28.15</v>
      </c>
      <c r="AF65" s="201">
        <v>0</v>
      </c>
      <c r="AG65" s="201">
        <v>0</v>
      </c>
      <c r="AH65" s="201">
        <v>0</v>
      </c>
      <c r="AI65" s="201">
        <v>56.87</v>
      </c>
      <c r="AJ65" s="201">
        <v>0</v>
      </c>
      <c r="AK65" s="201">
        <v>0</v>
      </c>
      <c r="AL65" s="201">
        <v>0</v>
      </c>
      <c r="AM65" s="201">
        <v>0.11</v>
      </c>
      <c r="AN65" s="201">
        <v>0</v>
      </c>
      <c r="AO65">
        <v>0</v>
      </c>
      <c r="AP65" s="201">
        <v>75.39</v>
      </c>
      <c r="AQ65" s="201">
        <v>26.76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5.13</v>
      </c>
      <c r="L66" s="201">
        <v>458.4</v>
      </c>
      <c r="M66" s="201">
        <v>27.29</v>
      </c>
      <c r="N66" s="201">
        <v>35.229999999999997</v>
      </c>
      <c r="O66" s="201">
        <v>0</v>
      </c>
      <c r="P66" s="201">
        <v>39.61</v>
      </c>
      <c r="Q66" s="201">
        <v>6.48</v>
      </c>
      <c r="R66" s="201">
        <v>7.85</v>
      </c>
      <c r="S66" s="201">
        <v>7.83</v>
      </c>
      <c r="T66" s="201">
        <v>0</v>
      </c>
      <c r="U66" s="201">
        <v>120.8</v>
      </c>
      <c r="V66" s="201">
        <v>3.01</v>
      </c>
      <c r="W66" s="201">
        <v>13.77</v>
      </c>
      <c r="X66" s="201">
        <v>43.52</v>
      </c>
      <c r="Y66" s="201">
        <v>0</v>
      </c>
      <c r="Z66">
        <v>0</v>
      </c>
      <c r="AA66" s="201">
        <v>7.82</v>
      </c>
      <c r="AB66" s="201">
        <v>0</v>
      </c>
      <c r="AC66" s="201">
        <v>0</v>
      </c>
      <c r="AD66" s="201">
        <v>0</v>
      </c>
      <c r="AE66" s="201">
        <v>28.15</v>
      </c>
      <c r="AF66" s="201">
        <v>0</v>
      </c>
      <c r="AG66" s="201">
        <v>0</v>
      </c>
      <c r="AH66" s="201">
        <v>0</v>
      </c>
      <c r="AI66" s="201">
        <v>56.87</v>
      </c>
      <c r="AJ66" s="201">
        <v>0</v>
      </c>
      <c r="AK66" s="201">
        <v>0</v>
      </c>
      <c r="AL66" s="201">
        <v>0</v>
      </c>
      <c r="AM66" s="201">
        <v>0.11</v>
      </c>
      <c r="AN66" s="201">
        <v>0</v>
      </c>
      <c r="AO66">
        <v>0</v>
      </c>
      <c r="AP66" s="201">
        <v>75.39</v>
      </c>
      <c r="AQ66" s="201">
        <v>26.76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5.13</v>
      </c>
      <c r="L67" s="201">
        <v>453.56</v>
      </c>
      <c r="M67" s="201">
        <v>27.29</v>
      </c>
      <c r="N67" s="201">
        <v>35.229999999999997</v>
      </c>
      <c r="O67" s="201">
        <v>0</v>
      </c>
      <c r="P67" s="201">
        <v>39.61</v>
      </c>
      <c r="Q67" s="201">
        <v>6.48</v>
      </c>
      <c r="R67" s="201">
        <v>6.24</v>
      </c>
      <c r="S67" s="201">
        <v>7.83</v>
      </c>
      <c r="T67" s="201">
        <v>0</v>
      </c>
      <c r="U67" s="201">
        <v>120.8</v>
      </c>
      <c r="V67" s="201">
        <v>3.01</v>
      </c>
      <c r="W67" s="201">
        <v>13.77</v>
      </c>
      <c r="X67" s="201">
        <v>43.52</v>
      </c>
      <c r="Y67" s="201">
        <v>0</v>
      </c>
      <c r="Z67">
        <v>0</v>
      </c>
      <c r="AA67" s="201">
        <v>7.82</v>
      </c>
      <c r="AB67" s="201">
        <v>0</v>
      </c>
      <c r="AC67" s="201">
        <v>0</v>
      </c>
      <c r="AD67" s="201">
        <v>0</v>
      </c>
      <c r="AE67" s="201">
        <v>28.15</v>
      </c>
      <c r="AF67" s="201">
        <v>0</v>
      </c>
      <c r="AG67" s="201">
        <v>0</v>
      </c>
      <c r="AH67" s="201">
        <v>0</v>
      </c>
      <c r="AI67" s="201">
        <v>56.87</v>
      </c>
      <c r="AJ67" s="201">
        <v>0</v>
      </c>
      <c r="AK67" s="201">
        <v>0</v>
      </c>
      <c r="AL67" s="201">
        <v>0</v>
      </c>
      <c r="AM67" s="201">
        <v>0.11</v>
      </c>
      <c r="AN67" s="201">
        <v>0</v>
      </c>
      <c r="AO67">
        <v>0</v>
      </c>
      <c r="AP67" s="201">
        <v>75.39</v>
      </c>
      <c r="AQ67" s="201">
        <v>26.76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5.13</v>
      </c>
      <c r="L68" s="201">
        <v>499.02</v>
      </c>
      <c r="M68" s="201">
        <v>27.29</v>
      </c>
      <c r="N68" s="201">
        <v>35.229999999999997</v>
      </c>
      <c r="O68" s="201">
        <v>0</v>
      </c>
      <c r="P68" s="201">
        <v>39.61</v>
      </c>
      <c r="Q68" s="201">
        <v>6.48</v>
      </c>
      <c r="R68" s="201">
        <v>4.8899999999999997</v>
      </c>
      <c r="S68" s="201">
        <v>7.83</v>
      </c>
      <c r="T68" s="201">
        <v>0</v>
      </c>
      <c r="U68" s="201">
        <v>120.8</v>
      </c>
      <c r="V68" s="201">
        <v>3.01</v>
      </c>
      <c r="W68" s="201">
        <v>13.77</v>
      </c>
      <c r="X68" s="201">
        <v>43.52</v>
      </c>
      <c r="Y68" s="201">
        <v>0</v>
      </c>
      <c r="Z68">
        <v>0</v>
      </c>
      <c r="AA68" s="201">
        <v>7.82</v>
      </c>
      <c r="AB68" s="201">
        <v>0</v>
      </c>
      <c r="AC68" s="201">
        <v>0</v>
      </c>
      <c r="AD68" s="201">
        <v>0</v>
      </c>
      <c r="AE68" s="201">
        <v>28.15</v>
      </c>
      <c r="AF68" s="201">
        <v>0</v>
      </c>
      <c r="AG68" s="201">
        <v>0</v>
      </c>
      <c r="AH68" s="201">
        <v>0</v>
      </c>
      <c r="AI68" s="201">
        <v>56.87</v>
      </c>
      <c r="AJ68" s="201">
        <v>0</v>
      </c>
      <c r="AK68" s="201">
        <v>0</v>
      </c>
      <c r="AL68" s="201">
        <v>0</v>
      </c>
      <c r="AM68" s="201">
        <v>0.11</v>
      </c>
      <c r="AN68" s="201">
        <v>0</v>
      </c>
      <c r="AO68">
        <v>0</v>
      </c>
      <c r="AP68" s="201">
        <v>75.39</v>
      </c>
      <c r="AQ68" s="201">
        <v>26.76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5.13</v>
      </c>
      <c r="L69" s="201">
        <v>487.41</v>
      </c>
      <c r="M69" s="201">
        <v>27.29</v>
      </c>
      <c r="N69" s="201">
        <v>35.229999999999997</v>
      </c>
      <c r="O69" s="201">
        <v>0</v>
      </c>
      <c r="P69" s="201">
        <v>39.61</v>
      </c>
      <c r="Q69" s="201">
        <v>6.48</v>
      </c>
      <c r="R69" s="201">
        <v>4.8899999999999997</v>
      </c>
      <c r="S69" s="201">
        <v>6.9</v>
      </c>
      <c r="T69" s="201">
        <v>0</v>
      </c>
      <c r="U69" s="201">
        <v>120.8</v>
      </c>
      <c r="V69" s="201">
        <v>3.01</v>
      </c>
      <c r="W69" s="201">
        <v>13.77</v>
      </c>
      <c r="X69" s="201">
        <v>43.52</v>
      </c>
      <c r="Y69" s="201">
        <v>0</v>
      </c>
      <c r="Z69">
        <v>0</v>
      </c>
      <c r="AA69" s="201">
        <v>7.82</v>
      </c>
      <c r="AB69" s="201">
        <v>0</v>
      </c>
      <c r="AC69" s="201">
        <v>0</v>
      </c>
      <c r="AD69" s="201">
        <v>0</v>
      </c>
      <c r="AE69" s="201">
        <v>28.15</v>
      </c>
      <c r="AF69" s="201">
        <v>0</v>
      </c>
      <c r="AG69" s="201">
        <v>0</v>
      </c>
      <c r="AH69" s="201">
        <v>0</v>
      </c>
      <c r="AI69" s="201">
        <v>56.87</v>
      </c>
      <c r="AJ69" s="201">
        <v>0</v>
      </c>
      <c r="AK69" s="201">
        <v>0</v>
      </c>
      <c r="AL69" s="201">
        <v>0</v>
      </c>
      <c r="AM69" s="201">
        <v>0.11</v>
      </c>
      <c r="AN69" s="201">
        <v>0</v>
      </c>
      <c r="AO69">
        <v>0</v>
      </c>
      <c r="AP69" s="201">
        <v>75.39</v>
      </c>
      <c r="AQ69" s="201">
        <v>26.76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5.13</v>
      </c>
      <c r="L70" s="201">
        <v>487.41</v>
      </c>
      <c r="M70" s="201">
        <v>27.29</v>
      </c>
      <c r="N70" s="201">
        <v>35.229999999999997</v>
      </c>
      <c r="O70" s="201">
        <v>0</v>
      </c>
      <c r="P70" s="201">
        <v>39.61</v>
      </c>
      <c r="Q70" s="201">
        <v>6.48</v>
      </c>
      <c r="R70" s="201">
        <v>6.29</v>
      </c>
      <c r="S70" s="201">
        <v>6.9</v>
      </c>
      <c r="T70" s="201">
        <v>0</v>
      </c>
      <c r="U70" s="201">
        <v>120.8</v>
      </c>
      <c r="V70" s="201">
        <v>3.01</v>
      </c>
      <c r="W70" s="201">
        <v>13.77</v>
      </c>
      <c r="X70" s="201">
        <v>43.52</v>
      </c>
      <c r="Y70" s="201">
        <v>0</v>
      </c>
      <c r="Z70">
        <v>0</v>
      </c>
      <c r="AA70" s="201">
        <v>7.82</v>
      </c>
      <c r="AB70" s="201">
        <v>0</v>
      </c>
      <c r="AC70" s="201">
        <v>0</v>
      </c>
      <c r="AD70" s="201">
        <v>0</v>
      </c>
      <c r="AE70" s="201">
        <v>28.15</v>
      </c>
      <c r="AF70" s="201">
        <v>0</v>
      </c>
      <c r="AG70" s="201">
        <v>0</v>
      </c>
      <c r="AH70" s="201">
        <v>0</v>
      </c>
      <c r="AI70" s="201">
        <v>56.87</v>
      </c>
      <c r="AJ70" s="201">
        <v>0</v>
      </c>
      <c r="AK70" s="201">
        <v>0</v>
      </c>
      <c r="AL70" s="201">
        <v>0</v>
      </c>
      <c r="AM70" s="201">
        <v>0.11</v>
      </c>
      <c r="AN70" s="201">
        <v>0</v>
      </c>
      <c r="AO70">
        <v>0</v>
      </c>
      <c r="AP70" s="201">
        <v>75.39</v>
      </c>
      <c r="AQ70" s="201">
        <v>26.76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5.13</v>
      </c>
      <c r="L71" s="201">
        <v>463.23</v>
      </c>
      <c r="M71" s="201">
        <v>27.29</v>
      </c>
      <c r="N71" s="201">
        <v>35.229999999999997</v>
      </c>
      <c r="O71" s="201">
        <v>0</v>
      </c>
      <c r="P71" s="201">
        <v>39.61</v>
      </c>
      <c r="Q71" s="201">
        <v>6.48</v>
      </c>
      <c r="R71" s="201">
        <v>6.29</v>
      </c>
      <c r="S71" s="201">
        <v>7.83</v>
      </c>
      <c r="T71" s="201">
        <v>0</v>
      </c>
      <c r="U71" s="201">
        <v>120.8</v>
      </c>
      <c r="V71" s="201">
        <v>3.01</v>
      </c>
      <c r="W71" s="201">
        <v>13.77</v>
      </c>
      <c r="X71" s="201">
        <v>43.52</v>
      </c>
      <c r="Y71" s="201">
        <v>0</v>
      </c>
      <c r="Z71">
        <v>0</v>
      </c>
      <c r="AA71" s="201">
        <v>7.82</v>
      </c>
      <c r="AB71" s="201">
        <v>0</v>
      </c>
      <c r="AC71" s="201">
        <v>0</v>
      </c>
      <c r="AD71" s="201">
        <v>0</v>
      </c>
      <c r="AE71" s="201">
        <v>28.15</v>
      </c>
      <c r="AF71" s="201">
        <v>0</v>
      </c>
      <c r="AG71" s="201">
        <v>0</v>
      </c>
      <c r="AH71" s="201">
        <v>0</v>
      </c>
      <c r="AI71" s="201">
        <v>56.87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75.39</v>
      </c>
      <c r="AQ71" s="201">
        <v>26.76</v>
      </c>
      <c r="AR71" s="201">
        <v>21.92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550.02</v>
      </c>
      <c r="M72" s="201">
        <v>27.29</v>
      </c>
      <c r="N72" s="201">
        <v>35.229999999999997</v>
      </c>
      <c r="O72" s="201">
        <v>0</v>
      </c>
      <c r="P72" s="201">
        <v>39.61</v>
      </c>
      <c r="Q72" s="201">
        <v>6.48</v>
      </c>
      <c r="R72" s="201">
        <v>6.29</v>
      </c>
      <c r="S72" s="201">
        <v>7.83</v>
      </c>
      <c r="T72" s="201">
        <v>0</v>
      </c>
      <c r="U72" s="201">
        <v>120.8</v>
      </c>
      <c r="V72" s="201">
        <v>3.01</v>
      </c>
      <c r="W72" s="201">
        <v>13.77</v>
      </c>
      <c r="X72" s="201">
        <v>43.52</v>
      </c>
      <c r="Y72" s="201">
        <v>0</v>
      </c>
      <c r="Z72">
        <v>0</v>
      </c>
      <c r="AA72" s="201">
        <v>7.82</v>
      </c>
      <c r="AB72" s="201">
        <v>0</v>
      </c>
      <c r="AC72" s="201">
        <v>0</v>
      </c>
      <c r="AD72" s="201">
        <v>0</v>
      </c>
      <c r="AE72" s="201">
        <v>28.15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75.39</v>
      </c>
      <c r="AQ72" s="201">
        <v>26.76</v>
      </c>
      <c r="AR72" s="201">
        <v>16.260000000000002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562.42999999999995</v>
      </c>
      <c r="M73" s="201">
        <v>27.29</v>
      </c>
      <c r="N73" s="201">
        <v>35.229999999999997</v>
      </c>
      <c r="O73" s="201">
        <v>0</v>
      </c>
      <c r="P73" s="201">
        <v>39.61</v>
      </c>
      <c r="Q73" s="201">
        <v>6.48</v>
      </c>
      <c r="R73" s="201">
        <v>6.29</v>
      </c>
      <c r="S73" s="201">
        <v>7.83</v>
      </c>
      <c r="T73" s="201">
        <v>0</v>
      </c>
      <c r="U73" s="201">
        <v>120.8</v>
      </c>
      <c r="V73" s="201">
        <v>3.01</v>
      </c>
      <c r="W73" s="201">
        <v>13.77</v>
      </c>
      <c r="X73" s="201">
        <v>43.52</v>
      </c>
      <c r="Y73" s="201">
        <v>0</v>
      </c>
      <c r="Z73">
        <v>0</v>
      </c>
      <c r="AA73" s="201">
        <v>7.82</v>
      </c>
      <c r="AB73" s="201">
        <v>0</v>
      </c>
      <c r="AC73" s="201">
        <v>0</v>
      </c>
      <c r="AD73" s="201">
        <v>0</v>
      </c>
      <c r="AE73" s="201">
        <v>28.15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75.39</v>
      </c>
      <c r="AQ73" s="201">
        <v>26.76</v>
      </c>
      <c r="AR73" s="201">
        <v>9.6300000000000008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562.42999999999995</v>
      </c>
      <c r="M74" s="201">
        <v>27.29</v>
      </c>
      <c r="N74" s="201">
        <v>35.229999999999997</v>
      </c>
      <c r="O74" s="201">
        <v>0</v>
      </c>
      <c r="P74" s="201">
        <v>39.61</v>
      </c>
      <c r="Q74" s="201">
        <v>6.48</v>
      </c>
      <c r="R74" s="201">
        <v>6.29</v>
      </c>
      <c r="S74" s="201">
        <v>7.83</v>
      </c>
      <c r="T74" s="201">
        <v>0</v>
      </c>
      <c r="U74" s="201">
        <v>120.8</v>
      </c>
      <c r="V74" s="201">
        <v>3.01</v>
      </c>
      <c r="W74" s="201">
        <v>13.77</v>
      </c>
      <c r="X74" s="201">
        <v>43.52</v>
      </c>
      <c r="Y74" s="201">
        <v>0</v>
      </c>
      <c r="Z74">
        <v>0</v>
      </c>
      <c r="AA74" s="201">
        <v>7.82</v>
      </c>
      <c r="AB74" s="201">
        <v>0</v>
      </c>
      <c r="AC74" s="201">
        <v>0</v>
      </c>
      <c r="AD74" s="201">
        <v>0</v>
      </c>
      <c r="AE74" s="201">
        <v>28.15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75.39</v>
      </c>
      <c r="AQ74" s="201">
        <v>26.76</v>
      </c>
      <c r="AR74" s="201">
        <v>4.7699999999999996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8.65</v>
      </c>
      <c r="L75" s="201">
        <v>562.42999999999995</v>
      </c>
      <c r="M75" s="201">
        <v>27.29</v>
      </c>
      <c r="N75" s="201">
        <v>35.229999999999997</v>
      </c>
      <c r="O75" s="201">
        <v>0</v>
      </c>
      <c r="P75" s="201">
        <v>39.61</v>
      </c>
      <c r="Q75" s="201">
        <v>6.48</v>
      </c>
      <c r="R75" s="201">
        <v>6.29</v>
      </c>
      <c r="S75" s="201">
        <v>7.83</v>
      </c>
      <c r="T75" s="201">
        <v>0</v>
      </c>
      <c r="U75" s="201">
        <v>120.8</v>
      </c>
      <c r="V75" s="201">
        <v>3.01</v>
      </c>
      <c r="W75" s="201">
        <v>13.77</v>
      </c>
      <c r="X75" s="201">
        <v>43.52</v>
      </c>
      <c r="Y75" s="201">
        <v>0</v>
      </c>
      <c r="Z75">
        <v>0</v>
      </c>
      <c r="AA75" s="201">
        <v>7.82</v>
      </c>
      <c r="AB75" s="201">
        <v>0</v>
      </c>
      <c r="AC75" s="201">
        <v>0</v>
      </c>
      <c r="AD75" s="201">
        <v>0</v>
      </c>
      <c r="AE75" s="201">
        <v>28.15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75.39</v>
      </c>
      <c r="AQ75" s="201">
        <v>26.76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562.42999999999995</v>
      </c>
      <c r="M76" s="201">
        <v>27.29</v>
      </c>
      <c r="N76" s="201">
        <v>35.229999999999997</v>
      </c>
      <c r="O76" s="201">
        <v>0</v>
      </c>
      <c r="P76" s="201">
        <v>39.61</v>
      </c>
      <c r="Q76" s="201">
        <v>6.48</v>
      </c>
      <c r="R76" s="201">
        <v>6.29</v>
      </c>
      <c r="S76" s="201">
        <v>7.83</v>
      </c>
      <c r="T76" s="201">
        <v>0</v>
      </c>
      <c r="U76" s="201">
        <v>120.8</v>
      </c>
      <c r="V76" s="201">
        <v>3.01</v>
      </c>
      <c r="W76" s="201">
        <v>13.77</v>
      </c>
      <c r="X76" s="201">
        <v>43.52</v>
      </c>
      <c r="Y76" s="201">
        <v>0</v>
      </c>
      <c r="Z76">
        <v>0</v>
      </c>
      <c r="AA76" s="201">
        <v>7.82</v>
      </c>
      <c r="AB76" s="201">
        <v>0</v>
      </c>
      <c r="AC76" s="201">
        <v>0</v>
      </c>
      <c r="AD76" s="201">
        <v>0</v>
      </c>
      <c r="AE76" s="201">
        <v>28.15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75.39</v>
      </c>
      <c r="AQ76" s="201">
        <v>26.76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562.42999999999995</v>
      </c>
      <c r="M77" s="201">
        <v>27.29</v>
      </c>
      <c r="N77" s="201">
        <v>35.229999999999997</v>
      </c>
      <c r="O77" s="201">
        <v>0</v>
      </c>
      <c r="P77" s="201">
        <v>39.61</v>
      </c>
      <c r="Q77" s="201">
        <v>6.48</v>
      </c>
      <c r="R77" s="201">
        <v>6.29</v>
      </c>
      <c r="S77" s="201">
        <v>7.83</v>
      </c>
      <c r="T77" s="201">
        <v>0</v>
      </c>
      <c r="U77" s="201">
        <v>120.8</v>
      </c>
      <c r="V77" s="201">
        <v>3.01</v>
      </c>
      <c r="W77" s="201">
        <v>13.77</v>
      </c>
      <c r="X77" s="201">
        <v>43.52</v>
      </c>
      <c r="Y77" s="201">
        <v>0</v>
      </c>
      <c r="Z77">
        <v>0</v>
      </c>
      <c r="AA77" s="201">
        <v>7.82</v>
      </c>
      <c r="AB77" s="201">
        <v>0</v>
      </c>
      <c r="AC77" s="201">
        <v>0</v>
      </c>
      <c r="AD77" s="201">
        <v>0</v>
      </c>
      <c r="AE77" s="201">
        <v>28.15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75.39</v>
      </c>
      <c r="AQ77" s="201">
        <v>26.76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9.0500000000000007</v>
      </c>
      <c r="L78" s="201">
        <v>562.42999999999995</v>
      </c>
      <c r="M78" s="201">
        <v>27.29</v>
      </c>
      <c r="N78" s="201">
        <v>35.229999999999997</v>
      </c>
      <c r="O78" s="201">
        <v>0</v>
      </c>
      <c r="P78" s="201">
        <v>39.61</v>
      </c>
      <c r="Q78" s="201">
        <v>6.48</v>
      </c>
      <c r="R78" s="201">
        <v>6.29</v>
      </c>
      <c r="S78" s="201">
        <v>7.83</v>
      </c>
      <c r="T78" s="201">
        <v>0</v>
      </c>
      <c r="U78" s="201">
        <v>120.8</v>
      </c>
      <c r="V78" s="201">
        <v>3.01</v>
      </c>
      <c r="W78" s="201">
        <v>13.77</v>
      </c>
      <c r="X78" s="201">
        <v>43.52</v>
      </c>
      <c r="Y78" s="201">
        <v>0</v>
      </c>
      <c r="Z78">
        <v>0</v>
      </c>
      <c r="AA78" s="201">
        <v>7.82</v>
      </c>
      <c r="AB78" s="201">
        <v>0</v>
      </c>
      <c r="AC78" s="201">
        <v>0</v>
      </c>
      <c r="AD78" s="201">
        <v>0</v>
      </c>
      <c r="AE78" s="201">
        <v>28.15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75.39</v>
      </c>
      <c r="AQ78" s="201">
        <v>26.76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9.0500000000000007</v>
      </c>
      <c r="L79" s="201">
        <v>562.42999999999995</v>
      </c>
      <c r="M79" s="201">
        <v>27.29</v>
      </c>
      <c r="N79" s="201">
        <v>35.229999999999997</v>
      </c>
      <c r="O79" s="201">
        <v>0</v>
      </c>
      <c r="P79" s="201">
        <v>39.61</v>
      </c>
      <c r="Q79" s="201">
        <v>6.48</v>
      </c>
      <c r="R79" s="201">
        <v>6.29</v>
      </c>
      <c r="S79" s="201">
        <v>7.83</v>
      </c>
      <c r="T79" s="201">
        <v>0</v>
      </c>
      <c r="U79" s="201">
        <v>120.8</v>
      </c>
      <c r="V79" s="201">
        <v>3.01</v>
      </c>
      <c r="W79" s="201">
        <v>13.77</v>
      </c>
      <c r="X79" s="201">
        <v>43.52</v>
      </c>
      <c r="Y79" s="201">
        <v>0</v>
      </c>
      <c r="Z79">
        <v>0</v>
      </c>
      <c r="AA79" s="201">
        <v>7.82</v>
      </c>
      <c r="AB79" s="201">
        <v>0</v>
      </c>
      <c r="AC79" s="201">
        <v>0</v>
      </c>
      <c r="AD79" s="201">
        <v>0</v>
      </c>
      <c r="AE79" s="201">
        <v>28.15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75.39</v>
      </c>
      <c r="AQ79" s="201">
        <v>26.76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9.0500000000000007</v>
      </c>
      <c r="L80" s="201">
        <v>562.42999999999995</v>
      </c>
      <c r="M80" s="201">
        <v>27.29</v>
      </c>
      <c r="N80" s="201">
        <v>35.229999999999997</v>
      </c>
      <c r="O80" s="201">
        <v>0</v>
      </c>
      <c r="P80" s="201">
        <v>39.61</v>
      </c>
      <c r="Q80" s="201">
        <v>6.48</v>
      </c>
      <c r="R80" s="201">
        <v>6.29</v>
      </c>
      <c r="S80" s="201">
        <v>7.83</v>
      </c>
      <c r="T80" s="201">
        <v>0</v>
      </c>
      <c r="U80" s="201">
        <v>120.8</v>
      </c>
      <c r="V80" s="201">
        <v>3.01</v>
      </c>
      <c r="W80" s="201">
        <v>13.77</v>
      </c>
      <c r="X80" s="201">
        <v>43.52</v>
      </c>
      <c r="Y80" s="201">
        <v>0</v>
      </c>
      <c r="Z80">
        <v>0</v>
      </c>
      <c r="AA80" s="201">
        <v>8.82</v>
      </c>
      <c r="AB80" s="201">
        <v>0</v>
      </c>
      <c r="AC80" s="201">
        <v>0</v>
      </c>
      <c r="AD80" s="201">
        <v>0</v>
      </c>
      <c r="AE80" s="201">
        <v>28.15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75.39</v>
      </c>
      <c r="AQ80" s="201">
        <v>26.76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562.42999999999995</v>
      </c>
      <c r="M81" s="201">
        <v>27.29</v>
      </c>
      <c r="N81" s="201">
        <v>35.229999999999997</v>
      </c>
      <c r="O81" s="201">
        <v>0</v>
      </c>
      <c r="P81" s="201">
        <v>39.61</v>
      </c>
      <c r="Q81" s="201">
        <v>6.48</v>
      </c>
      <c r="R81" s="201">
        <v>6.29</v>
      </c>
      <c r="S81" s="201">
        <v>7.83</v>
      </c>
      <c r="T81" s="201">
        <v>0</v>
      </c>
      <c r="U81" s="201">
        <v>120.8</v>
      </c>
      <c r="V81" s="201">
        <v>3.01</v>
      </c>
      <c r="W81" s="201">
        <v>13.77</v>
      </c>
      <c r="X81" s="201">
        <v>43.52</v>
      </c>
      <c r="Y81" s="201">
        <v>0</v>
      </c>
      <c r="Z81">
        <v>0</v>
      </c>
      <c r="AA81" s="201">
        <v>8.82</v>
      </c>
      <c r="AB81" s="201">
        <v>0</v>
      </c>
      <c r="AC81" s="201">
        <v>0</v>
      </c>
      <c r="AD81" s="201">
        <v>0</v>
      </c>
      <c r="AE81" s="201">
        <v>28.15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75.39</v>
      </c>
      <c r="AQ81" s="201">
        <v>26.76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562.42999999999995</v>
      </c>
      <c r="M82" s="201">
        <v>27.29</v>
      </c>
      <c r="N82" s="201">
        <v>35.229999999999997</v>
      </c>
      <c r="O82" s="201">
        <v>0</v>
      </c>
      <c r="P82" s="201">
        <v>39.61</v>
      </c>
      <c r="Q82" s="201">
        <v>6.48</v>
      </c>
      <c r="R82" s="201">
        <v>6.29</v>
      </c>
      <c r="S82" s="201">
        <v>7.83</v>
      </c>
      <c r="T82" s="201">
        <v>0</v>
      </c>
      <c r="U82" s="201">
        <v>120.8</v>
      </c>
      <c r="V82" s="201">
        <v>3.01</v>
      </c>
      <c r="W82" s="201">
        <v>13.77</v>
      </c>
      <c r="X82" s="201">
        <v>43.52</v>
      </c>
      <c r="Y82" s="201">
        <v>0</v>
      </c>
      <c r="Z82">
        <v>0</v>
      </c>
      <c r="AA82" s="201">
        <v>8.82</v>
      </c>
      <c r="AB82" s="201">
        <v>0</v>
      </c>
      <c r="AC82" s="201">
        <v>0</v>
      </c>
      <c r="AD82" s="201">
        <v>0</v>
      </c>
      <c r="AE82" s="201">
        <v>28.15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75.39</v>
      </c>
      <c r="AQ82" s="201">
        <v>26.76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562.42999999999995</v>
      </c>
      <c r="M83" s="201">
        <v>27.29</v>
      </c>
      <c r="N83" s="201">
        <v>35.229999999999997</v>
      </c>
      <c r="O83" s="201">
        <v>0</v>
      </c>
      <c r="P83" s="201">
        <v>39.61</v>
      </c>
      <c r="Q83" s="201">
        <v>6.48</v>
      </c>
      <c r="R83" s="201">
        <v>6.29</v>
      </c>
      <c r="S83" s="201">
        <v>7.83</v>
      </c>
      <c r="T83" s="201">
        <v>0</v>
      </c>
      <c r="U83" s="201">
        <v>120.8</v>
      </c>
      <c r="V83" s="201">
        <v>3.01</v>
      </c>
      <c r="W83" s="201">
        <v>13.77</v>
      </c>
      <c r="X83" s="201">
        <v>43.52</v>
      </c>
      <c r="Y83" s="201">
        <v>0</v>
      </c>
      <c r="Z83">
        <v>0</v>
      </c>
      <c r="AA83" s="201">
        <v>8.82</v>
      </c>
      <c r="AB83" s="201">
        <v>0</v>
      </c>
      <c r="AC83" s="201">
        <v>0</v>
      </c>
      <c r="AD83" s="201">
        <v>0</v>
      </c>
      <c r="AE83" s="201">
        <v>28.15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75.39</v>
      </c>
      <c r="AQ83" s="201">
        <v>26.76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562.42999999999995</v>
      </c>
      <c r="M84" s="201">
        <v>27.29</v>
      </c>
      <c r="N84" s="201">
        <v>35.229999999999997</v>
      </c>
      <c r="O84" s="201">
        <v>0</v>
      </c>
      <c r="P84" s="201">
        <v>39.61</v>
      </c>
      <c r="Q84" s="201">
        <v>6.48</v>
      </c>
      <c r="R84" s="201">
        <v>6.29</v>
      </c>
      <c r="S84" s="201">
        <v>7.83</v>
      </c>
      <c r="T84" s="201">
        <v>0</v>
      </c>
      <c r="U84" s="201">
        <v>120.8</v>
      </c>
      <c r="V84" s="201">
        <v>3.01</v>
      </c>
      <c r="W84" s="201">
        <v>13.77</v>
      </c>
      <c r="X84" s="201">
        <v>43.52</v>
      </c>
      <c r="Y84" s="201">
        <v>0</v>
      </c>
      <c r="Z84">
        <v>0</v>
      </c>
      <c r="AA84" s="201">
        <v>8.82</v>
      </c>
      <c r="AB84" s="201">
        <v>0</v>
      </c>
      <c r="AC84" s="201">
        <v>0</v>
      </c>
      <c r="AD84" s="201">
        <v>0</v>
      </c>
      <c r="AE84" s="201">
        <v>28.15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75.39</v>
      </c>
      <c r="AQ84" s="201">
        <v>26.76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562.42999999999995</v>
      </c>
      <c r="M85" s="201">
        <v>27.29</v>
      </c>
      <c r="N85" s="201">
        <v>35.229999999999997</v>
      </c>
      <c r="O85" s="201">
        <v>0</v>
      </c>
      <c r="P85" s="201">
        <v>41.17</v>
      </c>
      <c r="Q85" s="201">
        <v>6.48</v>
      </c>
      <c r="R85" s="201">
        <v>6.29</v>
      </c>
      <c r="S85" s="201">
        <v>7.83</v>
      </c>
      <c r="T85" s="201">
        <v>0</v>
      </c>
      <c r="U85" s="201">
        <v>120.8</v>
      </c>
      <c r="V85" s="201">
        <v>3.01</v>
      </c>
      <c r="W85" s="201">
        <v>13.77</v>
      </c>
      <c r="X85" s="201">
        <v>43.52</v>
      </c>
      <c r="Y85" s="201">
        <v>0</v>
      </c>
      <c r="Z85">
        <v>0</v>
      </c>
      <c r="AA85" s="201">
        <v>8.82</v>
      </c>
      <c r="AB85" s="201">
        <v>0</v>
      </c>
      <c r="AC85" s="201">
        <v>0</v>
      </c>
      <c r="AD85" s="201">
        <v>0</v>
      </c>
      <c r="AE85" s="201">
        <v>28.15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75.39</v>
      </c>
      <c r="AQ85" s="201">
        <v>26.76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562.42999999999995</v>
      </c>
      <c r="M86" s="201">
        <v>27.29</v>
      </c>
      <c r="N86" s="201">
        <v>35.229999999999997</v>
      </c>
      <c r="O86" s="201">
        <v>0</v>
      </c>
      <c r="P86" s="201">
        <v>41.44</v>
      </c>
      <c r="Q86" s="201">
        <v>6.48</v>
      </c>
      <c r="R86" s="201">
        <v>6.29</v>
      </c>
      <c r="S86" s="201">
        <v>7.83</v>
      </c>
      <c r="T86" s="201">
        <v>0</v>
      </c>
      <c r="U86" s="201">
        <v>120.8</v>
      </c>
      <c r="V86" s="201">
        <v>3.01</v>
      </c>
      <c r="W86" s="201">
        <v>13.77</v>
      </c>
      <c r="X86" s="201">
        <v>43.52</v>
      </c>
      <c r="Y86" s="201">
        <v>0</v>
      </c>
      <c r="Z86">
        <v>0</v>
      </c>
      <c r="AA86" s="201">
        <v>8.82</v>
      </c>
      <c r="AB86" s="201">
        <v>0</v>
      </c>
      <c r="AC86" s="201">
        <v>0</v>
      </c>
      <c r="AD86" s="201">
        <v>0</v>
      </c>
      <c r="AE86" s="201">
        <v>28.15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75.39</v>
      </c>
      <c r="AQ86" s="201">
        <v>26.76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562.42999999999995</v>
      </c>
      <c r="M87" s="201">
        <v>27.29</v>
      </c>
      <c r="N87" s="201">
        <v>35.229999999999997</v>
      </c>
      <c r="O87" s="201">
        <v>0</v>
      </c>
      <c r="P87" s="201">
        <v>41.44</v>
      </c>
      <c r="Q87" s="201">
        <v>6.48</v>
      </c>
      <c r="R87" s="201">
        <v>6.29</v>
      </c>
      <c r="S87" s="201">
        <v>7.83</v>
      </c>
      <c r="T87" s="201">
        <v>0</v>
      </c>
      <c r="U87" s="201">
        <v>120.8</v>
      </c>
      <c r="V87" s="201">
        <v>3.01</v>
      </c>
      <c r="W87" s="201">
        <v>13.77</v>
      </c>
      <c r="X87" s="201">
        <v>43.52</v>
      </c>
      <c r="Y87" s="201">
        <v>0</v>
      </c>
      <c r="Z87">
        <v>0</v>
      </c>
      <c r="AA87" s="201">
        <v>8.82</v>
      </c>
      <c r="AB87" s="201">
        <v>0</v>
      </c>
      <c r="AC87" s="201">
        <v>0</v>
      </c>
      <c r="AD87" s="201">
        <v>0</v>
      </c>
      <c r="AE87" s="201">
        <v>28.15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75.39</v>
      </c>
      <c r="AQ87" s="201">
        <v>26.76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562.42999999999995</v>
      </c>
      <c r="M88" s="201">
        <v>27.29</v>
      </c>
      <c r="N88" s="201">
        <v>35.229999999999997</v>
      </c>
      <c r="O88" s="201">
        <v>0</v>
      </c>
      <c r="P88" s="201">
        <v>41.44</v>
      </c>
      <c r="Q88" s="201">
        <v>6.48</v>
      </c>
      <c r="R88" s="201">
        <v>6.29</v>
      </c>
      <c r="S88" s="201">
        <v>7.83</v>
      </c>
      <c r="T88" s="201">
        <v>0</v>
      </c>
      <c r="U88" s="201">
        <v>120.8</v>
      </c>
      <c r="V88" s="201">
        <v>3.01</v>
      </c>
      <c r="W88" s="201">
        <v>13.77</v>
      </c>
      <c r="X88" s="201">
        <v>43.52</v>
      </c>
      <c r="Y88" s="201">
        <v>0</v>
      </c>
      <c r="Z88">
        <v>0</v>
      </c>
      <c r="AA88" s="201">
        <v>9.52</v>
      </c>
      <c r="AB88" s="201">
        <v>0</v>
      </c>
      <c r="AC88" s="201">
        <v>0</v>
      </c>
      <c r="AD88" s="201">
        <v>0</v>
      </c>
      <c r="AE88" s="201">
        <v>28.15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75.39</v>
      </c>
      <c r="AQ88" s="201">
        <v>26.76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562.42999999999995</v>
      </c>
      <c r="M89" s="201">
        <v>27.29</v>
      </c>
      <c r="N89" s="201">
        <v>35.229999999999997</v>
      </c>
      <c r="O89" s="201">
        <v>0</v>
      </c>
      <c r="P89" s="201">
        <v>41.44</v>
      </c>
      <c r="Q89" s="201">
        <v>6.48</v>
      </c>
      <c r="R89" s="201">
        <v>6.29</v>
      </c>
      <c r="S89" s="201">
        <v>7.83</v>
      </c>
      <c r="T89" s="201">
        <v>0</v>
      </c>
      <c r="U89" s="201">
        <v>120.8</v>
      </c>
      <c r="V89" s="201">
        <v>3.01</v>
      </c>
      <c r="W89" s="201">
        <v>13.77</v>
      </c>
      <c r="X89" s="201">
        <v>43.52</v>
      </c>
      <c r="Y89" s="201">
        <v>0</v>
      </c>
      <c r="Z89">
        <v>0</v>
      </c>
      <c r="AA89" s="201">
        <v>9.52</v>
      </c>
      <c r="AB89" s="201">
        <v>0</v>
      </c>
      <c r="AC89" s="201">
        <v>0</v>
      </c>
      <c r="AD89" s="201">
        <v>0</v>
      </c>
      <c r="AE89" s="201">
        <v>28.15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75.39</v>
      </c>
      <c r="AQ89" s="201">
        <v>26.76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562.42999999999995</v>
      </c>
      <c r="M90" s="201">
        <v>27.29</v>
      </c>
      <c r="N90" s="201">
        <v>35.229999999999997</v>
      </c>
      <c r="O90" s="201">
        <v>0</v>
      </c>
      <c r="P90" s="201">
        <v>41.44</v>
      </c>
      <c r="Q90" s="201">
        <v>6.48</v>
      </c>
      <c r="R90" s="201">
        <v>6.29</v>
      </c>
      <c r="S90" s="201">
        <v>7.83</v>
      </c>
      <c r="T90" s="201">
        <v>0</v>
      </c>
      <c r="U90" s="201">
        <v>120.8</v>
      </c>
      <c r="V90" s="201">
        <v>3.01</v>
      </c>
      <c r="W90" s="201">
        <v>13.77</v>
      </c>
      <c r="X90" s="201">
        <v>43.52</v>
      </c>
      <c r="Y90" s="201">
        <v>0</v>
      </c>
      <c r="Z90">
        <v>0</v>
      </c>
      <c r="AA90" s="201">
        <v>9.52</v>
      </c>
      <c r="AB90" s="201">
        <v>0</v>
      </c>
      <c r="AC90" s="201">
        <v>0</v>
      </c>
      <c r="AD90" s="201">
        <v>0</v>
      </c>
      <c r="AE90" s="201">
        <v>28.15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75.39</v>
      </c>
      <c r="AQ90" s="201">
        <v>26.76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562.42999999999995</v>
      </c>
      <c r="M91" s="201">
        <v>27.29</v>
      </c>
      <c r="N91" s="201">
        <v>35.229999999999997</v>
      </c>
      <c r="O91" s="201">
        <v>0</v>
      </c>
      <c r="P91" s="201">
        <v>41.44</v>
      </c>
      <c r="Q91" s="201">
        <v>6.48</v>
      </c>
      <c r="R91" s="201">
        <v>6.29</v>
      </c>
      <c r="S91" s="201">
        <v>7.83</v>
      </c>
      <c r="T91" s="201">
        <v>0</v>
      </c>
      <c r="U91" s="201">
        <v>120.8</v>
      </c>
      <c r="V91" s="201">
        <v>3.01</v>
      </c>
      <c r="W91" s="201">
        <v>13.77</v>
      </c>
      <c r="X91" s="201">
        <v>43.52</v>
      </c>
      <c r="Y91" s="201">
        <v>0</v>
      </c>
      <c r="Z91">
        <v>0</v>
      </c>
      <c r="AA91" s="201">
        <v>9.52</v>
      </c>
      <c r="AB91" s="201">
        <v>0</v>
      </c>
      <c r="AC91" s="201">
        <v>0</v>
      </c>
      <c r="AD91" s="201">
        <v>0</v>
      </c>
      <c r="AE91" s="201">
        <v>28.15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75.39</v>
      </c>
      <c r="AQ91" s="201">
        <v>26.76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562.42999999999995</v>
      </c>
      <c r="M92" s="201">
        <v>27.29</v>
      </c>
      <c r="N92" s="201">
        <v>35.229999999999997</v>
      </c>
      <c r="O92" s="201">
        <v>0</v>
      </c>
      <c r="P92" s="201">
        <v>41.44</v>
      </c>
      <c r="Q92" s="201">
        <v>6.48</v>
      </c>
      <c r="R92" s="201">
        <v>6.29</v>
      </c>
      <c r="S92" s="201">
        <v>7.83</v>
      </c>
      <c r="T92" s="201">
        <v>0</v>
      </c>
      <c r="U92" s="201">
        <v>120.8</v>
      </c>
      <c r="V92" s="201">
        <v>3.01</v>
      </c>
      <c r="W92" s="201">
        <v>13.77</v>
      </c>
      <c r="X92" s="201">
        <v>43.52</v>
      </c>
      <c r="Y92" s="201">
        <v>0</v>
      </c>
      <c r="Z92">
        <v>0</v>
      </c>
      <c r="AA92" s="201">
        <v>9.52</v>
      </c>
      <c r="AB92" s="201">
        <v>0</v>
      </c>
      <c r="AC92" s="201">
        <v>0</v>
      </c>
      <c r="AD92" s="201">
        <v>0</v>
      </c>
      <c r="AE92" s="201">
        <v>28.15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75.39</v>
      </c>
      <c r="AQ92" s="201">
        <v>26.76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562.42999999999995</v>
      </c>
      <c r="M93" s="201">
        <v>27.29</v>
      </c>
      <c r="N93" s="201">
        <v>35.229999999999997</v>
      </c>
      <c r="O93" s="201">
        <v>0</v>
      </c>
      <c r="P93" s="201">
        <v>41.44</v>
      </c>
      <c r="Q93" s="201">
        <v>6.48</v>
      </c>
      <c r="R93" s="201">
        <v>6.29</v>
      </c>
      <c r="S93" s="201">
        <v>7.83</v>
      </c>
      <c r="T93" s="201">
        <v>0</v>
      </c>
      <c r="U93" s="201">
        <v>120.8</v>
      </c>
      <c r="V93" s="201">
        <v>3.01</v>
      </c>
      <c r="W93" s="201">
        <v>13.77</v>
      </c>
      <c r="X93" s="201">
        <v>43.52</v>
      </c>
      <c r="Y93" s="201">
        <v>0</v>
      </c>
      <c r="Z93">
        <v>0</v>
      </c>
      <c r="AA93" s="201">
        <v>9.52</v>
      </c>
      <c r="AB93" s="201">
        <v>0</v>
      </c>
      <c r="AC93" s="201">
        <v>0</v>
      </c>
      <c r="AD93" s="201">
        <v>0</v>
      </c>
      <c r="AE93" s="201">
        <v>28.15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75.39</v>
      </c>
      <c r="AQ93" s="201">
        <v>26.76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562.42999999999995</v>
      </c>
      <c r="M94" s="201">
        <v>27.29</v>
      </c>
      <c r="N94" s="201">
        <v>35.229999999999997</v>
      </c>
      <c r="O94" s="201">
        <v>0</v>
      </c>
      <c r="P94" s="201">
        <v>41.44</v>
      </c>
      <c r="Q94" s="201">
        <v>6.48</v>
      </c>
      <c r="R94" s="201">
        <v>6.29</v>
      </c>
      <c r="S94" s="201">
        <v>7.83</v>
      </c>
      <c r="T94" s="201">
        <v>0</v>
      </c>
      <c r="U94" s="201">
        <v>120.8</v>
      </c>
      <c r="V94" s="201">
        <v>3.01</v>
      </c>
      <c r="W94" s="201">
        <v>13.77</v>
      </c>
      <c r="X94" s="201">
        <v>43.52</v>
      </c>
      <c r="Y94" s="201">
        <v>0</v>
      </c>
      <c r="Z94">
        <v>0</v>
      </c>
      <c r="AA94" s="201">
        <v>9.52</v>
      </c>
      <c r="AB94" s="201">
        <v>0</v>
      </c>
      <c r="AC94" s="201">
        <v>0</v>
      </c>
      <c r="AD94" s="201">
        <v>0</v>
      </c>
      <c r="AE94" s="201">
        <v>28.15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75.39</v>
      </c>
      <c r="AQ94" s="201">
        <v>26.76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562.42999999999995</v>
      </c>
      <c r="M95" s="201">
        <v>27.29</v>
      </c>
      <c r="N95" s="201">
        <v>35.229999999999997</v>
      </c>
      <c r="O95" s="201">
        <v>0</v>
      </c>
      <c r="P95" s="201">
        <v>41.44</v>
      </c>
      <c r="Q95" s="201">
        <v>6.48</v>
      </c>
      <c r="R95" s="201">
        <v>6.29</v>
      </c>
      <c r="S95" s="201">
        <v>7.83</v>
      </c>
      <c r="T95" s="201">
        <v>0</v>
      </c>
      <c r="U95" s="201">
        <v>120.8</v>
      </c>
      <c r="V95" s="201">
        <v>3.01</v>
      </c>
      <c r="W95" s="201">
        <v>13.77</v>
      </c>
      <c r="X95" s="201">
        <v>43.52</v>
      </c>
      <c r="Y95" s="201">
        <v>0</v>
      </c>
      <c r="Z95">
        <v>0</v>
      </c>
      <c r="AA95" s="201">
        <v>9.52</v>
      </c>
      <c r="AB95" s="201">
        <v>0</v>
      </c>
      <c r="AC95" s="201">
        <v>0</v>
      </c>
      <c r="AD95" s="201">
        <v>0</v>
      </c>
      <c r="AE95" s="201">
        <v>28.15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75.39</v>
      </c>
      <c r="AQ95" s="201">
        <v>26.76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562.42999999999995</v>
      </c>
      <c r="M96" s="201">
        <v>27.29</v>
      </c>
      <c r="N96" s="201">
        <v>35.229999999999997</v>
      </c>
      <c r="O96" s="201">
        <v>0</v>
      </c>
      <c r="P96" s="201">
        <v>41.44</v>
      </c>
      <c r="Q96" s="201">
        <v>6.48</v>
      </c>
      <c r="R96" s="201">
        <v>6.29</v>
      </c>
      <c r="S96" s="201">
        <v>7.83</v>
      </c>
      <c r="T96" s="201">
        <v>0</v>
      </c>
      <c r="U96" s="201">
        <v>120.8</v>
      </c>
      <c r="V96" s="201">
        <v>3.01</v>
      </c>
      <c r="W96" s="201">
        <v>13.77</v>
      </c>
      <c r="X96" s="201">
        <v>43.52</v>
      </c>
      <c r="Y96" s="201">
        <v>0</v>
      </c>
      <c r="Z96">
        <v>0</v>
      </c>
      <c r="AA96" s="201">
        <v>9.52</v>
      </c>
      <c r="AB96" s="201">
        <v>0</v>
      </c>
      <c r="AC96" s="201">
        <v>0</v>
      </c>
      <c r="AD96" s="201">
        <v>0</v>
      </c>
      <c r="AE96" s="201">
        <v>28.15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75.39</v>
      </c>
      <c r="AQ96" s="201">
        <v>26.76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562.42999999999995</v>
      </c>
      <c r="M97" s="201">
        <v>27.29</v>
      </c>
      <c r="N97" s="201">
        <v>35.229999999999997</v>
      </c>
      <c r="O97" s="201">
        <v>0</v>
      </c>
      <c r="P97" s="201">
        <v>41.44</v>
      </c>
      <c r="Q97" s="201">
        <v>6.48</v>
      </c>
      <c r="R97" s="201">
        <v>6.29</v>
      </c>
      <c r="S97" s="201">
        <v>7.83</v>
      </c>
      <c r="T97" s="201">
        <v>0</v>
      </c>
      <c r="U97" s="201">
        <v>120.8</v>
      </c>
      <c r="V97" s="201">
        <v>3.01</v>
      </c>
      <c r="W97" s="201">
        <v>13.77</v>
      </c>
      <c r="X97" s="201">
        <v>43.52</v>
      </c>
      <c r="Y97" s="201">
        <v>0</v>
      </c>
      <c r="Z97">
        <v>0</v>
      </c>
      <c r="AA97" s="201">
        <v>9.52</v>
      </c>
      <c r="AB97" s="201">
        <v>0</v>
      </c>
      <c r="AC97" s="201">
        <v>0</v>
      </c>
      <c r="AD97" s="201">
        <v>0</v>
      </c>
      <c r="AE97" s="201">
        <v>28.15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75.39</v>
      </c>
      <c r="AQ97" s="201">
        <v>26.76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562.42999999999995</v>
      </c>
      <c r="M98" s="201">
        <v>27.29</v>
      </c>
      <c r="N98" s="201">
        <v>35.229999999999997</v>
      </c>
      <c r="O98" s="201">
        <v>0</v>
      </c>
      <c r="P98" s="201">
        <v>41.44</v>
      </c>
      <c r="Q98" s="201">
        <v>6.48</v>
      </c>
      <c r="R98" s="201">
        <v>6.29</v>
      </c>
      <c r="S98" s="201">
        <v>7.83</v>
      </c>
      <c r="T98" s="201">
        <v>0</v>
      </c>
      <c r="U98" s="201">
        <v>120.8</v>
      </c>
      <c r="V98" s="201">
        <v>3.01</v>
      </c>
      <c r="W98" s="201">
        <v>13.77</v>
      </c>
      <c r="X98" s="201">
        <v>43.52</v>
      </c>
      <c r="Y98" s="201">
        <v>0</v>
      </c>
      <c r="Z98">
        <v>0</v>
      </c>
      <c r="AA98" s="201">
        <v>9.52</v>
      </c>
      <c r="AB98" s="201">
        <v>0</v>
      </c>
      <c r="AC98" s="201">
        <v>0</v>
      </c>
      <c r="AD98" s="201">
        <v>0</v>
      </c>
      <c r="AE98" s="201">
        <v>28.15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75.39</v>
      </c>
      <c r="AQ98" s="201">
        <v>26.76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0.17835749999999981</v>
      </c>
      <c r="L99">
        <f t="shared" si="0"/>
        <v>11.392304999999999</v>
      </c>
      <c r="M99">
        <f t="shared" si="0"/>
        <v>0.65495999999999932</v>
      </c>
      <c r="N99">
        <f t="shared" si="0"/>
        <v>0.84552000000000027</v>
      </c>
      <c r="O99">
        <f t="shared" si="0"/>
        <v>0</v>
      </c>
      <c r="P99">
        <f t="shared" si="0"/>
        <v>0.98442750000000145</v>
      </c>
      <c r="Q99">
        <f t="shared" si="0"/>
        <v>0.13727000000000014</v>
      </c>
      <c r="R99">
        <f t="shared" si="0"/>
        <v>0.21301999999999968</v>
      </c>
      <c r="S99">
        <f t="shared" si="0"/>
        <v>0.16549000000000028</v>
      </c>
      <c r="T99">
        <f t="shared" si="0"/>
        <v>0</v>
      </c>
      <c r="U99">
        <f t="shared" si="0"/>
        <v>2.9021399999999962</v>
      </c>
      <c r="V99">
        <f t="shared" si="0"/>
        <v>7.2347499999999981E-2</v>
      </c>
      <c r="W99">
        <f t="shared" si="0"/>
        <v>0.32151499999999972</v>
      </c>
      <c r="X99">
        <f t="shared" si="0"/>
        <v>1.022535</v>
      </c>
      <c r="Y99">
        <f t="shared" si="0"/>
        <v>0</v>
      </c>
      <c r="Z99">
        <f t="shared" si="0"/>
        <v>0</v>
      </c>
      <c r="AA99">
        <f t="shared" si="0"/>
        <v>0.22372500000000034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0.69362750000000128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1.5398324999999966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1.5400000000000012E-3</v>
      </c>
      <c r="AN99">
        <f t="shared" si="0"/>
        <v>0</v>
      </c>
      <c r="AO99">
        <f t="shared" si="0"/>
        <v>0</v>
      </c>
      <c r="AP99">
        <f t="shared" si="0"/>
        <v>1.5958200000000025</v>
      </c>
      <c r="AQ99">
        <f t="shared" si="0"/>
        <v>0.5328750000000001</v>
      </c>
      <c r="AR99">
        <f t="shared" si="0"/>
        <v>0.23868249999999991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9.2100000000000009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1.78</v>
      </c>
      <c r="AB3" s="201">
        <v>0</v>
      </c>
      <c r="AC3" s="201">
        <v>0</v>
      </c>
      <c r="AD3" s="201">
        <v>0</v>
      </c>
      <c r="AE3" s="201">
        <v>44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13.18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2.4300000000000002</v>
      </c>
      <c r="BA3" s="201">
        <v>0.45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9.2100000000000009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1.78</v>
      </c>
      <c r="AB4" s="201">
        <v>0</v>
      </c>
      <c r="AC4" s="201">
        <v>0</v>
      </c>
      <c r="AD4" s="201">
        <v>0</v>
      </c>
      <c r="AE4" s="201">
        <v>45.82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13.18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1.22</v>
      </c>
      <c r="BA4" s="201">
        <v>0.45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9.2100000000000009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1.78</v>
      </c>
      <c r="AB5" s="201">
        <v>0</v>
      </c>
      <c r="AC5" s="201">
        <v>0</v>
      </c>
      <c r="AD5" s="201">
        <v>0</v>
      </c>
      <c r="AE5" s="201">
        <v>45.82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13.18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9.2100000000000009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1.78</v>
      </c>
      <c r="AB6" s="201">
        <v>0</v>
      </c>
      <c r="AC6" s="201">
        <v>0</v>
      </c>
      <c r="AD6" s="201">
        <v>0</v>
      </c>
      <c r="AE6" s="201">
        <v>45.82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13.18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9.2100000000000009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1.78</v>
      </c>
      <c r="AB7" s="201">
        <v>0</v>
      </c>
      <c r="AC7" s="201">
        <v>0</v>
      </c>
      <c r="AD7" s="201">
        <v>0</v>
      </c>
      <c r="AE7" s="201">
        <v>45.82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13.18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9.2100000000000009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1.78</v>
      </c>
      <c r="AB8" s="201">
        <v>0</v>
      </c>
      <c r="AC8" s="201">
        <v>0</v>
      </c>
      <c r="AD8" s="201">
        <v>0</v>
      </c>
      <c r="AE8" s="201">
        <v>45.82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13.18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9.2100000000000009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1.78</v>
      </c>
      <c r="AB9" s="201">
        <v>0</v>
      </c>
      <c r="AC9" s="201">
        <v>0</v>
      </c>
      <c r="AD9" s="201">
        <v>0</v>
      </c>
      <c r="AE9" s="201">
        <v>45.82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13.18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9.2100000000000009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1.78</v>
      </c>
      <c r="AB10" s="201">
        <v>0</v>
      </c>
      <c r="AC10" s="201">
        <v>0</v>
      </c>
      <c r="AD10" s="201">
        <v>0</v>
      </c>
      <c r="AE10" s="201">
        <v>45.82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13.18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9.2100000000000009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1.78</v>
      </c>
      <c r="AB11" s="201">
        <v>0</v>
      </c>
      <c r="AC11" s="201">
        <v>0</v>
      </c>
      <c r="AD11" s="201">
        <v>0</v>
      </c>
      <c r="AE11" s="201">
        <v>45.82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13.68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9.2100000000000009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1.78</v>
      </c>
      <c r="AB12" s="201">
        <v>0</v>
      </c>
      <c r="AC12" s="201">
        <v>0</v>
      </c>
      <c r="AD12" s="201">
        <v>0</v>
      </c>
      <c r="AE12" s="201">
        <v>45.82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13.68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0.9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9.2100000000000009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1.78</v>
      </c>
      <c r="AB13" s="201">
        <v>0</v>
      </c>
      <c r="AC13" s="201">
        <v>0</v>
      </c>
      <c r="AD13" s="201">
        <v>0</v>
      </c>
      <c r="AE13" s="201">
        <v>45.82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13.68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0.9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9.2100000000000009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1.78</v>
      </c>
      <c r="AB14" s="201">
        <v>0</v>
      </c>
      <c r="AC14" s="201">
        <v>0</v>
      </c>
      <c r="AD14" s="201">
        <v>0</v>
      </c>
      <c r="AE14" s="201">
        <v>45.82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13.68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0.9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9.2100000000000009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1.78</v>
      </c>
      <c r="AB15" s="201">
        <v>0</v>
      </c>
      <c r="AC15" s="201">
        <v>0</v>
      </c>
      <c r="AD15" s="201">
        <v>0</v>
      </c>
      <c r="AE15" s="201">
        <v>45.82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13.68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8.4499999999999993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0.9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9.2100000000000009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1.78</v>
      </c>
      <c r="AB16" s="201">
        <v>0</v>
      </c>
      <c r="AC16" s="201">
        <v>0</v>
      </c>
      <c r="AD16" s="201">
        <v>0</v>
      </c>
      <c r="AE16" s="201">
        <v>45.82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13.68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8.4499999999999993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0.9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9.2100000000000009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1.78</v>
      </c>
      <c r="AB17" s="201">
        <v>0</v>
      </c>
      <c r="AC17" s="201">
        <v>0</v>
      </c>
      <c r="AD17" s="201">
        <v>0</v>
      </c>
      <c r="AE17" s="201">
        <v>45.82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13.68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8.4499999999999993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0.9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9.2100000000000009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1.78</v>
      </c>
      <c r="AB18" s="201">
        <v>0</v>
      </c>
      <c r="AC18" s="201">
        <v>0</v>
      </c>
      <c r="AD18" s="201">
        <v>0</v>
      </c>
      <c r="AE18" s="201">
        <v>45.82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13.68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8.4499999999999993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0.9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9.2100000000000009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1.78</v>
      </c>
      <c r="AB19" s="201">
        <v>0</v>
      </c>
      <c r="AC19" s="201">
        <v>0</v>
      </c>
      <c r="AD19" s="201">
        <v>0</v>
      </c>
      <c r="AE19" s="201">
        <v>46.66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13.68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8.4499999999999993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0.9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9.2100000000000009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1.78</v>
      </c>
      <c r="AB20" s="201">
        <v>0</v>
      </c>
      <c r="AC20" s="201">
        <v>0</v>
      </c>
      <c r="AD20" s="201">
        <v>0</v>
      </c>
      <c r="AE20" s="201">
        <v>46.66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13.68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8.4499999999999993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0.9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9.2100000000000009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1.78</v>
      </c>
      <c r="AB21" s="201">
        <v>0</v>
      </c>
      <c r="AC21" s="201">
        <v>0</v>
      </c>
      <c r="AD21" s="201">
        <v>0</v>
      </c>
      <c r="AE21" s="201">
        <v>46.66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13.68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8.4499999999999993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0.9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9.2100000000000009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1.78</v>
      </c>
      <c r="AB22" s="201">
        <v>0</v>
      </c>
      <c r="AC22" s="201">
        <v>0</v>
      </c>
      <c r="AD22" s="201">
        <v>0</v>
      </c>
      <c r="AE22" s="201">
        <v>46.66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13.68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8.4499999999999993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0.9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2.71</v>
      </c>
      <c r="L23" s="201">
        <v>9.2100000000000009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1.78</v>
      </c>
      <c r="AB23" s="201">
        <v>0</v>
      </c>
      <c r="AC23" s="201">
        <v>0</v>
      </c>
      <c r="AD23" s="201">
        <v>0</v>
      </c>
      <c r="AE23" s="201">
        <v>46.66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13.68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8.4499999999999993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0.9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9.2100000000000009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1.78</v>
      </c>
      <c r="AB24" s="201">
        <v>0</v>
      </c>
      <c r="AC24" s="201">
        <v>0</v>
      </c>
      <c r="AD24" s="201">
        <v>0</v>
      </c>
      <c r="AE24" s="201">
        <v>46.66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13.68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0.9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9.2100000000000009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1.78</v>
      </c>
      <c r="AB25" s="201">
        <v>0</v>
      </c>
      <c r="AC25" s="201">
        <v>0</v>
      </c>
      <c r="AD25" s="201">
        <v>0</v>
      </c>
      <c r="AE25" s="201">
        <v>46.66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13.68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0.9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9.2100000000000009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1.28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1.78</v>
      </c>
      <c r="AB26" s="201">
        <v>0</v>
      </c>
      <c r="AC26" s="201">
        <v>0</v>
      </c>
      <c r="AD26" s="201">
        <v>0</v>
      </c>
      <c r="AE26" s="201">
        <v>46.66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13.68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0.9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2.89</v>
      </c>
      <c r="L27" s="201">
        <v>9.2100000000000009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1.28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1.78</v>
      </c>
      <c r="AB27" s="201">
        <v>0</v>
      </c>
      <c r="AC27" s="201">
        <v>0</v>
      </c>
      <c r="AD27" s="201">
        <v>0</v>
      </c>
      <c r="AE27" s="201">
        <v>46.66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13.68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0.9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9.2100000000000009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1.28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1.78</v>
      </c>
      <c r="AB28" s="201">
        <v>0</v>
      </c>
      <c r="AC28" s="201">
        <v>0</v>
      </c>
      <c r="AD28" s="201">
        <v>0</v>
      </c>
      <c r="AE28" s="201">
        <v>46.66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13.68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0.9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9.2100000000000009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1.28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1.78</v>
      </c>
      <c r="AB29" s="201">
        <v>0</v>
      </c>
      <c r="AC29" s="201">
        <v>0</v>
      </c>
      <c r="AD29" s="201">
        <v>0</v>
      </c>
      <c r="AE29" s="201">
        <v>46.66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13.68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0.9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2.82</v>
      </c>
      <c r="L30" s="201">
        <v>9.2100000000000009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1.28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1.78</v>
      </c>
      <c r="AB30" s="201">
        <v>0</v>
      </c>
      <c r="AC30" s="201">
        <v>0</v>
      </c>
      <c r="AD30" s="201">
        <v>0</v>
      </c>
      <c r="AE30" s="201">
        <v>46.66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13.68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0.9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2.82</v>
      </c>
      <c r="L31" s="201">
        <v>9.2100000000000009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1.28</v>
      </c>
      <c r="S31" s="201">
        <v>0.55000000000000004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1.78</v>
      </c>
      <c r="AB31" s="201">
        <v>0</v>
      </c>
      <c r="AC31" s="201">
        <v>0</v>
      </c>
      <c r="AD31" s="201">
        <v>0</v>
      </c>
      <c r="AE31" s="201">
        <v>45.82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13.68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0.9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2.82</v>
      </c>
      <c r="L32" s="201">
        <v>9.42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1.28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1.78</v>
      </c>
      <c r="AB32" s="201">
        <v>0</v>
      </c>
      <c r="AC32" s="201">
        <v>0</v>
      </c>
      <c r="AD32" s="201">
        <v>0</v>
      </c>
      <c r="AE32" s="201">
        <v>45.82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13.68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0.9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2.82</v>
      </c>
      <c r="L33" s="201">
        <v>9.2100000000000009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1.28</v>
      </c>
      <c r="S33" s="201">
        <v>0.64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1.78</v>
      </c>
      <c r="AB33" s="201">
        <v>0</v>
      </c>
      <c r="AC33" s="201">
        <v>0</v>
      </c>
      <c r="AD33" s="201">
        <v>0</v>
      </c>
      <c r="AE33" s="201">
        <v>45.82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13.68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8.4499999999999993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0.9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2.82</v>
      </c>
      <c r="L34" s="201">
        <v>9.2100000000000009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1.28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1.78</v>
      </c>
      <c r="AB34" s="201">
        <v>0</v>
      </c>
      <c r="AC34" s="201">
        <v>0</v>
      </c>
      <c r="AD34" s="201">
        <v>0</v>
      </c>
      <c r="AE34" s="201">
        <v>46.66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13.68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8.4499999999999993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0.9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2.83</v>
      </c>
      <c r="L35" s="201">
        <v>9.2100000000000009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1.28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1.78</v>
      </c>
      <c r="AB35" s="201">
        <v>0</v>
      </c>
      <c r="AC35" s="201">
        <v>0</v>
      </c>
      <c r="AD35" s="201">
        <v>0</v>
      </c>
      <c r="AE35" s="201">
        <v>46.66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13.68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0.9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2.83</v>
      </c>
      <c r="L36" s="201">
        <v>9.2100000000000009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1.28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1.78</v>
      </c>
      <c r="AB36" s="201">
        <v>0</v>
      </c>
      <c r="AC36" s="201">
        <v>0</v>
      </c>
      <c r="AD36" s="201">
        <v>0</v>
      </c>
      <c r="AE36" s="201">
        <v>46.66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13.68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0.53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2.83</v>
      </c>
      <c r="L37" s="201">
        <v>9.2100000000000009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1.28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1.78</v>
      </c>
      <c r="AB37" s="201">
        <v>0</v>
      </c>
      <c r="AC37" s="201">
        <v>0</v>
      </c>
      <c r="AD37" s="201">
        <v>0</v>
      </c>
      <c r="AE37" s="201">
        <v>46.66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13.68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0.53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2.83</v>
      </c>
      <c r="L38" s="201">
        <v>9.2100000000000009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1.28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1.78</v>
      </c>
      <c r="AB38" s="201">
        <v>0</v>
      </c>
      <c r="AC38" s="201">
        <v>0</v>
      </c>
      <c r="AD38" s="201">
        <v>0</v>
      </c>
      <c r="AE38" s="201">
        <v>46.66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13.68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0.53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2.83</v>
      </c>
      <c r="L39" s="201">
        <v>9.2100000000000009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1.28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1.78</v>
      </c>
      <c r="AB39" s="201">
        <v>0</v>
      </c>
      <c r="AC39" s="201">
        <v>0</v>
      </c>
      <c r="AD39" s="201">
        <v>0</v>
      </c>
      <c r="AE39" s="201">
        <v>46.24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13.68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2.83</v>
      </c>
      <c r="L40" s="201">
        <v>9.2100000000000009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1.28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1.78</v>
      </c>
      <c r="AB40" s="201">
        <v>0</v>
      </c>
      <c r="AC40" s="201">
        <v>0</v>
      </c>
      <c r="AD40" s="201">
        <v>0</v>
      </c>
      <c r="AE40" s="201">
        <v>46.24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13.68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2.83</v>
      </c>
      <c r="L41" s="201">
        <v>9.2100000000000009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1.28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1.78</v>
      </c>
      <c r="AB41" s="201">
        <v>0</v>
      </c>
      <c r="AC41" s="201">
        <v>0</v>
      </c>
      <c r="AD41" s="201">
        <v>0</v>
      </c>
      <c r="AE41" s="201">
        <v>46.24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13.68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2.83</v>
      </c>
      <c r="L42" s="201">
        <v>9.2100000000000009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1.28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1.78</v>
      </c>
      <c r="AB42" s="201">
        <v>0</v>
      </c>
      <c r="AC42" s="201">
        <v>0</v>
      </c>
      <c r="AD42" s="201">
        <v>0</v>
      </c>
      <c r="AE42" s="201">
        <v>46.24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13.68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2.83</v>
      </c>
      <c r="L43" s="201">
        <v>9.2100000000000009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1.28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1.78</v>
      </c>
      <c r="AB43" s="201">
        <v>0</v>
      </c>
      <c r="AC43" s="201">
        <v>0</v>
      </c>
      <c r="AD43" s="201">
        <v>0</v>
      </c>
      <c r="AE43" s="201">
        <v>46.24</v>
      </c>
      <c r="AF43" s="201">
        <v>0</v>
      </c>
      <c r="AG43" s="201">
        <v>0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13.68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2.83</v>
      </c>
      <c r="L44" s="201">
        <v>9.2100000000000009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1.29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1.78</v>
      </c>
      <c r="AB44" s="201">
        <v>0</v>
      </c>
      <c r="AC44" s="201">
        <v>0</v>
      </c>
      <c r="AD44" s="201">
        <v>0</v>
      </c>
      <c r="AE44" s="201">
        <v>46.24</v>
      </c>
      <c r="AF44" s="201">
        <v>0</v>
      </c>
      <c r="AG44" s="201">
        <v>0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13.68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2.83</v>
      </c>
      <c r="L45" s="201">
        <v>9.2100000000000009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1.29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1.78</v>
      </c>
      <c r="AB45" s="201">
        <v>0</v>
      </c>
      <c r="AC45" s="201">
        <v>0</v>
      </c>
      <c r="AD45" s="201">
        <v>0</v>
      </c>
      <c r="AE45" s="201">
        <v>46.24</v>
      </c>
      <c r="AF45" s="201">
        <v>0</v>
      </c>
      <c r="AG45" s="201">
        <v>0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13.68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2.83</v>
      </c>
      <c r="L46" s="201">
        <v>9.2100000000000009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1.29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46.24</v>
      </c>
      <c r="AF46" s="201">
        <v>0</v>
      </c>
      <c r="AG46" s="201">
        <v>0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13.68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2.83</v>
      </c>
      <c r="L47" s="201">
        <v>9.3800000000000008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1.28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46.24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13.68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2.83</v>
      </c>
      <c r="L48" s="201">
        <v>9.3800000000000008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1.28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46.24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13.68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2.83</v>
      </c>
      <c r="L49" s="201">
        <v>9.3800000000000008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1.28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46.24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13.68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2.83</v>
      </c>
      <c r="L50" s="201">
        <v>9.3800000000000008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1.28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46.24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13.68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2.83</v>
      </c>
      <c r="L51" s="201">
        <v>9.3800000000000008</v>
      </c>
      <c r="M51" s="201">
        <v>2.56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1.28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0</v>
      </c>
      <c r="AC51" s="201">
        <v>0</v>
      </c>
      <c r="AD51" s="201">
        <v>0</v>
      </c>
      <c r="AE51" s="201">
        <v>44</v>
      </c>
      <c r="AF51" s="201">
        <v>0</v>
      </c>
      <c r="AG51" s="201">
        <v>0</v>
      </c>
      <c r="AH51" s="201">
        <v>0</v>
      </c>
      <c r="AI51" s="201">
        <v>23.35</v>
      </c>
      <c r="AJ51" s="201">
        <v>0</v>
      </c>
      <c r="AK51" s="201">
        <v>0</v>
      </c>
      <c r="AL51" s="201">
        <v>0</v>
      </c>
      <c r="AM51" s="201">
        <v>13.68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2.83</v>
      </c>
      <c r="L52" s="201">
        <v>9.3800000000000008</v>
      </c>
      <c r="M52" s="201">
        <v>2.56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1.28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0</v>
      </c>
      <c r="AC52" s="201">
        <v>0</v>
      </c>
      <c r="AD52" s="201">
        <v>0</v>
      </c>
      <c r="AE52" s="201">
        <v>44</v>
      </c>
      <c r="AF52" s="201">
        <v>0</v>
      </c>
      <c r="AG52" s="201">
        <v>0</v>
      </c>
      <c r="AH52" s="201">
        <v>0</v>
      </c>
      <c r="AI52" s="201">
        <v>23.35</v>
      </c>
      <c r="AJ52" s="201">
        <v>0</v>
      </c>
      <c r="AK52" s="201">
        <v>0</v>
      </c>
      <c r="AL52" s="201">
        <v>0</v>
      </c>
      <c r="AM52" s="201">
        <v>13.68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2.83</v>
      </c>
      <c r="L53" s="201">
        <v>9.3800000000000008</v>
      </c>
      <c r="M53" s="201">
        <v>2.56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0</v>
      </c>
      <c r="AC53" s="201">
        <v>0</v>
      </c>
      <c r="AD53" s="201">
        <v>0</v>
      </c>
      <c r="AE53" s="201">
        <v>44</v>
      </c>
      <c r="AF53" s="201">
        <v>0</v>
      </c>
      <c r="AG53" s="201">
        <v>0</v>
      </c>
      <c r="AH53" s="201">
        <v>0</v>
      </c>
      <c r="AI53" s="201">
        <v>23.35</v>
      </c>
      <c r="AJ53" s="201">
        <v>0</v>
      </c>
      <c r="AK53" s="201">
        <v>0</v>
      </c>
      <c r="AL53" s="201">
        <v>0</v>
      </c>
      <c r="AM53" s="201">
        <v>13.68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2.83</v>
      </c>
      <c r="L54" s="201">
        <v>9.3800000000000008</v>
      </c>
      <c r="M54" s="201">
        <v>2.56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1.78</v>
      </c>
      <c r="AB54" s="201">
        <v>0</v>
      </c>
      <c r="AC54" s="201">
        <v>0</v>
      </c>
      <c r="AD54" s="201">
        <v>0</v>
      </c>
      <c r="AE54" s="201">
        <v>44</v>
      </c>
      <c r="AF54" s="201">
        <v>0</v>
      </c>
      <c r="AG54" s="201">
        <v>0</v>
      </c>
      <c r="AH54" s="201">
        <v>0</v>
      </c>
      <c r="AI54" s="201">
        <v>23.35</v>
      </c>
      <c r="AJ54" s="201">
        <v>0</v>
      </c>
      <c r="AK54" s="201">
        <v>0</v>
      </c>
      <c r="AL54" s="201">
        <v>0</v>
      </c>
      <c r="AM54" s="201">
        <v>13.68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2.83</v>
      </c>
      <c r="L55" s="201">
        <v>9.3800000000000008</v>
      </c>
      <c r="M55" s="201">
        <v>2.56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1.28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1.78</v>
      </c>
      <c r="AB55" s="201">
        <v>0</v>
      </c>
      <c r="AC55" s="201">
        <v>0</v>
      </c>
      <c r="AD55" s="201">
        <v>0</v>
      </c>
      <c r="AE55" s="201">
        <v>44</v>
      </c>
      <c r="AF55" s="201">
        <v>0</v>
      </c>
      <c r="AG55" s="201">
        <v>0</v>
      </c>
      <c r="AH55" s="201">
        <v>0</v>
      </c>
      <c r="AI55" s="201">
        <v>23.35</v>
      </c>
      <c r="AJ55" s="201">
        <v>0</v>
      </c>
      <c r="AK55" s="201">
        <v>0</v>
      </c>
      <c r="AL55" s="201">
        <v>0</v>
      </c>
      <c r="AM55" s="201">
        <v>13.68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2.83</v>
      </c>
      <c r="L56" s="201">
        <v>9.3800000000000008</v>
      </c>
      <c r="M56" s="201">
        <v>2.56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1.28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1.78</v>
      </c>
      <c r="AB56" s="201">
        <v>0</v>
      </c>
      <c r="AC56" s="201">
        <v>0</v>
      </c>
      <c r="AD56" s="201">
        <v>0</v>
      </c>
      <c r="AE56" s="201">
        <v>44</v>
      </c>
      <c r="AF56" s="201">
        <v>0</v>
      </c>
      <c r="AG56" s="201">
        <v>0</v>
      </c>
      <c r="AH56" s="201">
        <v>0</v>
      </c>
      <c r="AI56" s="201">
        <v>23.35</v>
      </c>
      <c r="AJ56" s="201">
        <v>0</v>
      </c>
      <c r="AK56" s="201">
        <v>0</v>
      </c>
      <c r="AL56" s="201">
        <v>0</v>
      </c>
      <c r="AM56" s="201">
        <v>13.68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2.83</v>
      </c>
      <c r="L57" s="201">
        <v>9.3800000000000008</v>
      </c>
      <c r="M57" s="201">
        <v>2.56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1.78</v>
      </c>
      <c r="AB57" s="201">
        <v>0</v>
      </c>
      <c r="AC57" s="201">
        <v>0</v>
      </c>
      <c r="AD57" s="201">
        <v>0</v>
      </c>
      <c r="AE57" s="201">
        <v>44</v>
      </c>
      <c r="AF57" s="201">
        <v>0</v>
      </c>
      <c r="AG57" s="201">
        <v>0</v>
      </c>
      <c r="AH57" s="201">
        <v>0</v>
      </c>
      <c r="AI57" s="201">
        <v>23.35</v>
      </c>
      <c r="AJ57" s="201">
        <v>0</v>
      </c>
      <c r="AK57" s="201">
        <v>0</v>
      </c>
      <c r="AL57" s="201">
        <v>0</v>
      </c>
      <c r="AM57" s="201">
        <v>13.68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2.83</v>
      </c>
      <c r="L58" s="201">
        <v>9.3800000000000008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1.78</v>
      </c>
      <c r="AB58" s="201">
        <v>0</v>
      </c>
      <c r="AC58" s="201">
        <v>0</v>
      </c>
      <c r="AD58" s="201">
        <v>0</v>
      </c>
      <c r="AE58" s="201">
        <v>44</v>
      </c>
      <c r="AF58" s="201">
        <v>0</v>
      </c>
      <c r="AG58" s="201">
        <v>0</v>
      </c>
      <c r="AH58" s="201">
        <v>0</v>
      </c>
      <c r="AI58" s="201">
        <v>23.35</v>
      </c>
      <c r="AJ58" s="201">
        <v>0</v>
      </c>
      <c r="AK58" s="201">
        <v>0</v>
      </c>
      <c r="AL58" s="201">
        <v>0</v>
      </c>
      <c r="AM58" s="201">
        <v>13.68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2.83</v>
      </c>
      <c r="L59" s="201">
        <v>9.3800000000000008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1.78</v>
      </c>
      <c r="AB59" s="201">
        <v>0</v>
      </c>
      <c r="AC59" s="201">
        <v>0</v>
      </c>
      <c r="AD59" s="201">
        <v>0</v>
      </c>
      <c r="AE59" s="201">
        <v>44</v>
      </c>
      <c r="AF59" s="201">
        <v>0</v>
      </c>
      <c r="AG59" s="201">
        <v>0</v>
      </c>
      <c r="AH59" s="201">
        <v>0</v>
      </c>
      <c r="AI59" s="201">
        <v>23.35</v>
      </c>
      <c r="AJ59" s="201">
        <v>0</v>
      </c>
      <c r="AK59" s="201">
        <v>0</v>
      </c>
      <c r="AL59" s="201">
        <v>0</v>
      </c>
      <c r="AM59" s="201">
        <v>13.68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2.83</v>
      </c>
      <c r="L60" s="201">
        <v>9.3800000000000008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1.78</v>
      </c>
      <c r="AB60" s="201">
        <v>0</v>
      </c>
      <c r="AC60" s="201">
        <v>0</v>
      </c>
      <c r="AD60" s="201">
        <v>0</v>
      </c>
      <c r="AE60" s="201">
        <v>44</v>
      </c>
      <c r="AF60" s="201">
        <v>0</v>
      </c>
      <c r="AG60" s="201">
        <v>0</v>
      </c>
      <c r="AH60" s="201">
        <v>0</v>
      </c>
      <c r="AI60" s="201">
        <v>23.35</v>
      </c>
      <c r="AJ60" s="201">
        <v>0</v>
      </c>
      <c r="AK60" s="201">
        <v>0</v>
      </c>
      <c r="AL60" s="201">
        <v>0</v>
      </c>
      <c r="AM60" s="201">
        <v>13.68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2.83</v>
      </c>
      <c r="L61" s="201">
        <v>9.3800000000000008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1.1399999999999999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1.78</v>
      </c>
      <c r="AB61" s="201">
        <v>0</v>
      </c>
      <c r="AC61" s="201">
        <v>0</v>
      </c>
      <c r="AD61" s="201">
        <v>0</v>
      </c>
      <c r="AE61" s="201">
        <v>44</v>
      </c>
      <c r="AF61" s="201">
        <v>0</v>
      </c>
      <c r="AG61" s="201">
        <v>0</v>
      </c>
      <c r="AH61" s="201">
        <v>0</v>
      </c>
      <c r="AI61" s="201">
        <v>23.35</v>
      </c>
      <c r="AJ61" s="201">
        <v>0</v>
      </c>
      <c r="AK61" s="201">
        <v>0</v>
      </c>
      <c r="AL61" s="201">
        <v>0</v>
      </c>
      <c r="AM61" s="201">
        <v>13.68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2.83</v>
      </c>
      <c r="L62" s="201">
        <v>9.3800000000000008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0.97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1.78</v>
      </c>
      <c r="AB62" s="201">
        <v>0</v>
      </c>
      <c r="AC62" s="201">
        <v>0</v>
      </c>
      <c r="AD62" s="201">
        <v>0</v>
      </c>
      <c r="AE62" s="201">
        <v>44</v>
      </c>
      <c r="AF62" s="201">
        <v>0</v>
      </c>
      <c r="AG62" s="201">
        <v>0</v>
      </c>
      <c r="AH62" s="201">
        <v>0</v>
      </c>
      <c r="AI62" s="201">
        <v>23.35</v>
      </c>
      <c r="AJ62" s="201">
        <v>0</v>
      </c>
      <c r="AK62" s="201">
        <v>0</v>
      </c>
      <c r="AL62" s="201">
        <v>0</v>
      </c>
      <c r="AM62" s="201">
        <v>13.68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2.83</v>
      </c>
      <c r="L63" s="201">
        <v>9.2100000000000009</v>
      </c>
      <c r="M63" s="201">
        <v>2.56</v>
      </c>
      <c r="N63" s="201">
        <v>2.85</v>
      </c>
      <c r="O63" s="201">
        <v>3.17</v>
      </c>
      <c r="P63" s="201">
        <v>4.99</v>
      </c>
      <c r="Q63" s="201">
        <v>0.41</v>
      </c>
      <c r="R63" s="201">
        <v>0.97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1.78</v>
      </c>
      <c r="AB63" s="201">
        <v>0</v>
      </c>
      <c r="AC63" s="201">
        <v>0</v>
      </c>
      <c r="AD63" s="201">
        <v>0</v>
      </c>
      <c r="AE63" s="201">
        <v>44</v>
      </c>
      <c r="AF63" s="201">
        <v>0</v>
      </c>
      <c r="AG63" s="201">
        <v>0</v>
      </c>
      <c r="AH63" s="201">
        <v>0</v>
      </c>
      <c r="AI63" s="201">
        <v>23.35</v>
      </c>
      <c r="AJ63" s="201">
        <v>0</v>
      </c>
      <c r="AK63" s="201">
        <v>0</v>
      </c>
      <c r="AL63" s="201">
        <v>0</v>
      </c>
      <c r="AM63" s="201">
        <v>13.68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2.83</v>
      </c>
      <c r="L64" s="201">
        <v>9.2100000000000009</v>
      </c>
      <c r="M64" s="201">
        <v>2.56</v>
      </c>
      <c r="N64" s="201">
        <v>2.85</v>
      </c>
      <c r="O64" s="201">
        <v>3.17</v>
      </c>
      <c r="P64" s="201">
        <v>4.99</v>
      </c>
      <c r="Q64" s="201">
        <v>0.41</v>
      </c>
      <c r="R64" s="201">
        <v>0.97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1.78</v>
      </c>
      <c r="AB64" s="201">
        <v>0</v>
      </c>
      <c r="AC64" s="201">
        <v>0</v>
      </c>
      <c r="AD64" s="201">
        <v>0</v>
      </c>
      <c r="AE64" s="201">
        <v>44</v>
      </c>
      <c r="AF64" s="201">
        <v>0</v>
      </c>
      <c r="AG64" s="201">
        <v>0</v>
      </c>
      <c r="AH64" s="201">
        <v>0</v>
      </c>
      <c r="AI64" s="201">
        <v>23.35</v>
      </c>
      <c r="AJ64" s="201">
        <v>0</v>
      </c>
      <c r="AK64" s="201">
        <v>0</v>
      </c>
      <c r="AL64" s="201">
        <v>0</v>
      </c>
      <c r="AM64" s="201">
        <v>13.68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9.2100000000000009</v>
      </c>
      <c r="M65" s="201">
        <v>2.56</v>
      </c>
      <c r="N65" s="201">
        <v>2.85</v>
      </c>
      <c r="O65" s="201">
        <v>3.17</v>
      </c>
      <c r="P65" s="201">
        <v>4.99</v>
      </c>
      <c r="Q65" s="201">
        <v>0.41</v>
      </c>
      <c r="R65" s="201">
        <v>0.94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1.78</v>
      </c>
      <c r="AB65" s="201">
        <v>0</v>
      </c>
      <c r="AC65" s="201">
        <v>0</v>
      </c>
      <c r="AD65" s="201">
        <v>0</v>
      </c>
      <c r="AE65" s="201">
        <v>44</v>
      </c>
      <c r="AF65" s="201">
        <v>0</v>
      </c>
      <c r="AG65" s="201">
        <v>0</v>
      </c>
      <c r="AH65" s="201">
        <v>0</v>
      </c>
      <c r="AI65" s="201">
        <v>23.35</v>
      </c>
      <c r="AJ65" s="201">
        <v>0</v>
      </c>
      <c r="AK65" s="201">
        <v>0</v>
      </c>
      <c r="AL65" s="201">
        <v>0</v>
      </c>
      <c r="AM65" s="201">
        <v>13.68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9.2100000000000009</v>
      </c>
      <c r="M66" s="201">
        <v>2.56</v>
      </c>
      <c r="N66" s="201">
        <v>2.85</v>
      </c>
      <c r="O66" s="201">
        <v>3.17</v>
      </c>
      <c r="P66" s="201">
        <v>4.99</v>
      </c>
      <c r="Q66" s="201">
        <v>0.41</v>
      </c>
      <c r="R66" s="201">
        <v>0.79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1.78</v>
      </c>
      <c r="AB66" s="201">
        <v>0</v>
      </c>
      <c r="AC66" s="201">
        <v>0</v>
      </c>
      <c r="AD66" s="201">
        <v>0</v>
      </c>
      <c r="AE66" s="201">
        <v>44</v>
      </c>
      <c r="AF66" s="201">
        <v>0</v>
      </c>
      <c r="AG66" s="201">
        <v>0</v>
      </c>
      <c r="AH66" s="201">
        <v>0</v>
      </c>
      <c r="AI66" s="201">
        <v>23.35</v>
      </c>
      <c r="AJ66" s="201">
        <v>0</v>
      </c>
      <c r="AK66" s="201">
        <v>0</v>
      </c>
      <c r="AL66" s="201">
        <v>0</v>
      </c>
      <c r="AM66" s="201">
        <v>13.68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9.2100000000000009</v>
      </c>
      <c r="M67" s="201">
        <v>2.56</v>
      </c>
      <c r="N67" s="201">
        <v>2.85</v>
      </c>
      <c r="O67" s="201">
        <v>3.17</v>
      </c>
      <c r="P67" s="201">
        <v>4.99</v>
      </c>
      <c r="Q67" s="201">
        <v>0.41</v>
      </c>
      <c r="R67" s="201">
        <v>0.63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1.78</v>
      </c>
      <c r="AB67" s="201">
        <v>0</v>
      </c>
      <c r="AC67" s="201">
        <v>0</v>
      </c>
      <c r="AD67" s="201">
        <v>0</v>
      </c>
      <c r="AE67" s="201">
        <v>44</v>
      </c>
      <c r="AF67" s="201">
        <v>0</v>
      </c>
      <c r="AG67" s="201">
        <v>0</v>
      </c>
      <c r="AH67" s="201">
        <v>0</v>
      </c>
      <c r="AI67" s="201">
        <v>23.35</v>
      </c>
      <c r="AJ67" s="201">
        <v>0</v>
      </c>
      <c r="AK67" s="201">
        <v>0</v>
      </c>
      <c r="AL67" s="201">
        <v>0</v>
      </c>
      <c r="AM67" s="201">
        <v>13.68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9.2100000000000009</v>
      </c>
      <c r="M68" s="201">
        <v>2.56</v>
      </c>
      <c r="N68" s="201">
        <v>2.85</v>
      </c>
      <c r="O68" s="201">
        <v>3.17</v>
      </c>
      <c r="P68" s="201">
        <v>4.99</v>
      </c>
      <c r="Q68" s="201">
        <v>0.41</v>
      </c>
      <c r="R68" s="201">
        <v>0.49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1.78</v>
      </c>
      <c r="AB68" s="201">
        <v>0</v>
      </c>
      <c r="AC68" s="201">
        <v>0</v>
      </c>
      <c r="AD68" s="201">
        <v>0</v>
      </c>
      <c r="AE68" s="201">
        <v>44</v>
      </c>
      <c r="AF68" s="201">
        <v>0</v>
      </c>
      <c r="AG68" s="201">
        <v>0</v>
      </c>
      <c r="AH68" s="201">
        <v>0</v>
      </c>
      <c r="AI68" s="201">
        <v>23.35</v>
      </c>
      <c r="AJ68" s="201">
        <v>0</v>
      </c>
      <c r="AK68" s="201">
        <v>0</v>
      </c>
      <c r="AL68" s="201">
        <v>0</v>
      </c>
      <c r="AM68" s="201">
        <v>13.68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9.2100000000000009</v>
      </c>
      <c r="M69" s="201">
        <v>2.56</v>
      </c>
      <c r="N69" s="201">
        <v>2.85</v>
      </c>
      <c r="O69" s="201">
        <v>3.17</v>
      </c>
      <c r="P69" s="201">
        <v>4.99</v>
      </c>
      <c r="Q69" s="201">
        <v>0.41</v>
      </c>
      <c r="R69" s="201">
        <v>0.49</v>
      </c>
      <c r="S69" s="201">
        <v>0.55000000000000004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1.78</v>
      </c>
      <c r="AB69" s="201">
        <v>0</v>
      </c>
      <c r="AC69" s="201">
        <v>0</v>
      </c>
      <c r="AD69" s="201">
        <v>0</v>
      </c>
      <c r="AE69" s="201">
        <v>44</v>
      </c>
      <c r="AF69" s="201">
        <v>0</v>
      </c>
      <c r="AG69" s="201">
        <v>0</v>
      </c>
      <c r="AH69" s="201">
        <v>0</v>
      </c>
      <c r="AI69" s="201">
        <v>23.35</v>
      </c>
      <c r="AJ69" s="201">
        <v>0</v>
      </c>
      <c r="AK69" s="201">
        <v>0</v>
      </c>
      <c r="AL69" s="201">
        <v>0</v>
      </c>
      <c r="AM69" s="201">
        <v>13.68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9.2100000000000009</v>
      </c>
      <c r="M70" s="201">
        <v>2.56</v>
      </c>
      <c r="N70" s="201">
        <v>2.85</v>
      </c>
      <c r="O70" s="201">
        <v>3.17</v>
      </c>
      <c r="P70" s="201">
        <v>4.99</v>
      </c>
      <c r="Q70" s="201">
        <v>0.41</v>
      </c>
      <c r="R70" s="201">
        <v>0.64</v>
      </c>
      <c r="S70" s="201">
        <v>0.55000000000000004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1.78</v>
      </c>
      <c r="AB70" s="201">
        <v>0</v>
      </c>
      <c r="AC70" s="201">
        <v>0</v>
      </c>
      <c r="AD70" s="201">
        <v>0</v>
      </c>
      <c r="AE70" s="201">
        <v>44</v>
      </c>
      <c r="AF70" s="201">
        <v>0</v>
      </c>
      <c r="AG70" s="201">
        <v>0</v>
      </c>
      <c r="AH70" s="201">
        <v>0</v>
      </c>
      <c r="AI70" s="201">
        <v>23.35</v>
      </c>
      <c r="AJ70" s="201">
        <v>0</v>
      </c>
      <c r="AK70" s="201">
        <v>0</v>
      </c>
      <c r="AL70" s="201">
        <v>0</v>
      </c>
      <c r="AM70" s="201">
        <v>13.68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9.2100000000000009</v>
      </c>
      <c r="M71" s="201">
        <v>2.56</v>
      </c>
      <c r="N71" s="201">
        <v>2.85</v>
      </c>
      <c r="O71" s="201">
        <v>3.17</v>
      </c>
      <c r="P71" s="201">
        <v>4.99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1.78</v>
      </c>
      <c r="AB71" s="201">
        <v>0</v>
      </c>
      <c r="AC71" s="201">
        <v>0</v>
      </c>
      <c r="AD71" s="201">
        <v>0</v>
      </c>
      <c r="AE71" s="201">
        <v>44</v>
      </c>
      <c r="AF71" s="201">
        <v>0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</v>
      </c>
      <c r="M72" s="201">
        <v>2.56</v>
      </c>
      <c r="N72" s="201">
        <v>2.85</v>
      </c>
      <c r="O72" s="201">
        <v>3.17</v>
      </c>
      <c r="P72" s="201">
        <v>4.99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1.78</v>
      </c>
      <c r="AB72" s="201">
        <v>0</v>
      </c>
      <c r="AC72" s="201">
        <v>0</v>
      </c>
      <c r="AD72" s="201">
        <v>0</v>
      </c>
      <c r="AE72" s="201">
        <v>44</v>
      </c>
      <c r="AF72" s="201">
        <v>0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1.22</v>
      </c>
      <c r="BA72" s="201">
        <v>0.38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9.2100000000000009</v>
      </c>
      <c r="M73" s="201">
        <v>2.56</v>
      </c>
      <c r="N73" s="201">
        <v>2.85</v>
      </c>
      <c r="O73" s="201">
        <v>3.17</v>
      </c>
      <c r="P73" s="201">
        <v>4.99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1.78</v>
      </c>
      <c r="AB73" s="201">
        <v>0</v>
      </c>
      <c r="AC73" s="201">
        <v>0</v>
      </c>
      <c r="AD73" s="201">
        <v>0</v>
      </c>
      <c r="AE73" s="201">
        <v>44</v>
      </c>
      <c r="AF73" s="201">
        <v>0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2.4300000000000002</v>
      </c>
      <c r="BA73" s="201">
        <v>0.49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9.2100000000000009</v>
      </c>
      <c r="M74" s="201">
        <v>2.56</v>
      </c>
      <c r="N74" s="201">
        <v>2.85</v>
      </c>
      <c r="O74" s="201">
        <v>3.17</v>
      </c>
      <c r="P74" s="201">
        <v>4.99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1.78</v>
      </c>
      <c r="AB74" s="201">
        <v>0</v>
      </c>
      <c r="AC74" s="201">
        <v>0</v>
      </c>
      <c r="AD74" s="201">
        <v>0</v>
      </c>
      <c r="AE74" s="201">
        <v>44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2.4300000000000002</v>
      </c>
      <c r="BA74" s="201">
        <v>0.9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2.67</v>
      </c>
      <c r="L75" s="201">
        <v>9.2100000000000009</v>
      </c>
      <c r="M75" s="201">
        <v>2.56</v>
      </c>
      <c r="N75" s="201">
        <v>2.85</v>
      </c>
      <c r="O75" s="201">
        <v>3.17</v>
      </c>
      <c r="P75" s="201">
        <v>4.99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1.78</v>
      </c>
      <c r="AB75" s="201">
        <v>0</v>
      </c>
      <c r="AC75" s="201">
        <v>0</v>
      </c>
      <c r="AD75" s="201">
        <v>0</v>
      </c>
      <c r="AE75" s="201">
        <v>44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2.4300000000000002</v>
      </c>
      <c r="BA75" s="201">
        <v>1.45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9.2100000000000009</v>
      </c>
      <c r="M76" s="201">
        <v>2.56</v>
      </c>
      <c r="N76" s="201">
        <v>2.85</v>
      </c>
      <c r="O76" s="201">
        <v>3.17</v>
      </c>
      <c r="P76" s="201">
        <v>4.99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1.78</v>
      </c>
      <c r="AB76" s="201">
        <v>0</v>
      </c>
      <c r="AC76" s="201">
        <v>0</v>
      </c>
      <c r="AD76" s="201">
        <v>0</v>
      </c>
      <c r="AE76" s="201">
        <v>44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3.65</v>
      </c>
      <c r="BA76" s="201">
        <v>2.48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9.2100000000000009</v>
      </c>
      <c r="M77" s="201">
        <v>2.56</v>
      </c>
      <c r="N77" s="201">
        <v>2.85</v>
      </c>
      <c r="O77" s="201">
        <v>3.17</v>
      </c>
      <c r="P77" s="201">
        <v>4.99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1.78</v>
      </c>
      <c r="AB77" s="201">
        <v>0</v>
      </c>
      <c r="AC77" s="201">
        <v>0</v>
      </c>
      <c r="AD77" s="201">
        <v>0</v>
      </c>
      <c r="AE77" s="201">
        <v>44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9.2100000000000009</v>
      </c>
      <c r="M78" s="201">
        <v>2.56</v>
      </c>
      <c r="N78" s="201">
        <v>2.85</v>
      </c>
      <c r="O78" s="201">
        <v>3.17</v>
      </c>
      <c r="P78" s="201">
        <v>4.99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1.78</v>
      </c>
      <c r="AB78" s="201">
        <v>0</v>
      </c>
      <c r="AC78" s="201">
        <v>0</v>
      </c>
      <c r="AD78" s="201">
        <v>0</v>
      </c>
      <c r="AE78" s="201">
        <v>44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9.2100000000000009</v>
      </c>
      <c r="M79" s="201">
        <v>2.56</v>
      </c>
      <c r="N79" s="201">
        <v>2.85</v>
      </c>
      <c r="O79" s="201">
        <v>3.17</v>
      </c>
      <c r="P79" s="201">
        <v>4.99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1.78</v>
      </c>
      <c r="AB79" s="201">
        <v>0</v>
      </c>
      <c r="AC79" s="201">
        <v>0</v>
      </c>
      <c r="AD79" s="201">
        <v>0</v>
      </c>
      <c r="AE79" s="201">
        <v>44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14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9.2100000000000009</v>
      </c>
      <c r="M80" s="201">
        <v>2.56</v>
      </c>
      <c r="N80" s="201">
        <v>2.85</v>
      </c>
      <c r="O80" s="201">
        <v>3.17</v>
      </c>
      <c r="P80" s="201">
        <v>4.99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1.78</v>
      </c>
      <c r="AB80" s="201">
        <v>0</v>
      </c>
      <c r="AC80" s="201">
        <v>0</v>
      </c>
      <c r="AD80" s="201">
        <v>0</v>
      </c>
      <c r="AE80" s="201">
        <v>44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14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9.2100000000000009</v>
      </c>
      <c r="M81" s="201">
        <v>2.56</v>
      </c>
      <c r="N81" s="201">
        <v>2.85</v>
      </c>
      <c r="O81" s="201">
        <v>3.17</v>
      </c>
      <c r="P81" s="201">
        <v>4.99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1.78</v>
      </c>
      <c r="AB81" s="201">
        <v>0</v>
      </c>
      <c r="AC81" s="201">
        <v>0</v>
      </c>
      <c r="AD81" s="201">
        <v>0</v>
      </c>
      <c r="AE81" s="201">
        <v>44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14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9.2100000000000009</v>
      </c>
      <c r="M82" s="201">
        <v>2.56</v>
      </c>
      <c r="N82" s="201">
        <v>2.85</v>
      </c>
      <c r="O82" s="201">
        <v>3.17</v>
      </c>
      <c r="P82" s="201">
        <v>4.99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1.78</v>
      </c>
      <c r="AB82" s="201">
        <v>0</v>
      </c>
      <c r="AC82" s="201">
        <v>0</v>
      </c>
      <c r="AD82" s="201">
        <v>0</v>
      </c>
      <c r="AE82" s="201">
        <v>44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14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9.2100000000000009</v>
      </c>
      <c r="M83" s="201">
        <v>2.56</v>
      </c>
      <c r="N83" s="201">
        <v>2.85</v>
      </c>
      <c r="O83" s="201">
        <v>3.17</v>
      </c>
      <c r="P83" s="201">
        <v>4.99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1.78</v>
      </c>
      <c r="AB83" s="201">
        <v>0</v>
      </c>
      <c r="AC83" s="201">
        <v>0</v>
      </c>
      <c r="AD83" s="201">
        <v>0</v>
      </c>
      <c r="AE83" s="201">
        <v>44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14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9.2100000000000009</v>
      </c>
      <c r="M84" s="201">
        <v>2.56</v>
      </c>
      <c r="N84" s="201">
        <v>2.85</v>
      </c>
      <c r="O84" s="201">
        <v>3.17</v>
      </c>
      <c r="P84" s="201">
        <v>4.99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1.78</v>
      </c>
      <c r="AB84" s="201">
        <v>0</v>
      </c>
      <c r="AC84" s="201">
        <v>0</v>
      </c>
      <c r="AD84" s="201">
        <v>0</v>
      </c>
      <c r="AE84" s="201">
        <v>44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14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9.2100000000000009</v>
      </c>
      <c r="M85" s="201">
        <v>2.56</v>
      </c>
      <c r="N85" s="201">
        <v>2.85</v>
      </c>
      <c r="O85" s="201">
        <v>3.17</v>
      </c>
      <c r="P85" s="201">
        <v>5.19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1.78</v>
      </c>
      <c r="AB85" s="201">
        <v>0</v>
      </c>
      <c r="AC85" s="201">
        <v>0</v>
      </c>
      <c r="AD85" s="201">
        <v>0</v>
      </c>
      <c r="AE85" s="201">
        <v>44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14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2.48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9.2100000000000009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1.78</v>
      </c>
      <c r="AB86" s="201">
        <v>0</v>
      </c>
      <c r="AC86" s="201">
        <v>0</v>
      </c>
      <c r="AD86" s="201">
        <v>0</v>
      </c>
      <c r="AE86" s="201">
        <v>44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14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2.0299999999999998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9.2100000000000009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44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14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2.0299999999999998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9.2100000000000009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44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14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2.0299999999999998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9.2100000000000009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0.64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44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14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2.48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9.2100000000000009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0.64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44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14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2.48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9.2100000000000009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0.64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44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2.48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9.2100000000000009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0.64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44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2.48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9.2100000000000009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0.64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44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2.48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9.2100000000000009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0.64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44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2.48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9.2100000000000009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0.64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44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2.0299999999999998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9.2100000000000009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0.64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44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1.36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9.2100000000000009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0.64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44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0.79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9.2100000000000009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0.64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44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0.45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6.7269999999999996E-2</v>
      </c>
      <c r="L99">
        <f t="shared" si="0"/>
        <v>0.22172000000000028</v>
      </c>
      <c r="M99">
        <f t="shared" si="0"/>
        <v>6.1440000000000043E-2</v>
      </c>
      <c r="N99">
        <f t="shared" si="0"/>
        <v>6.8399999999999947E-2</v>
      </c>
      <c r="O99">
        <f t="shared" si="0"/>
        <v>7.6079999999999953E-2</v>
      </c>
      <c r="P99">
        <f t="shared" si="0"/>
        <v>0.1240075000000002</v>
      </c>
      <c r="Q99">
        <f t="shared" si="0"/>
        <v>9.8399999999999876E-3</v>
      </c>
      <c r="R99">
        <f t="shared" si="0"/>
        <v>2.5055000000000011E-2</v>
      </c>
      <c r="S99">
        <f t="shared" si="0"/>
        <v>1.5062500000000024E-2</v>
      </c>
      <c r="T99">
        <f t="shared" si="0"/>
        <v>3.7677499999999912E-2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4.2720000000000022E-2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1.0822150000000001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0.32955999999999969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0.20280000000000029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3.0682499999999998E-2</v>
      </c>
      <c r="BA99">
        <f t="shared" si="0"/>
        <v>2.1695000000000002E-2</v>
      </c>
      <c r="BB99">
        <f t="shared" si="0"/>
        <v>6.6990000000000063E-2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8.85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9.25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9.25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9.25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9.25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9.25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9.25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9.25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9.25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9.25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9.25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9.25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9.25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0.01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9.25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0.01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9.25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0.01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9.25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0.01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9.42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0.01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9.42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0.01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9.42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0.01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9.42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0.01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9.42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0.01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9.42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0.01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9.42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0.01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9.42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0.01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9.42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0.01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9.42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0.01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9.42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0.01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9.42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0.01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9.25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0.01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9.25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0.01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9.25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0.01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9.42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0.01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9.42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0.01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9.42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0.01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9.42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0.01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9.42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0.01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9.33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0.01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9.33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0.01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9.33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0.01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9.33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0.01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9.33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0.01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9.33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0.01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9.33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0.01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9.33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0.01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9.33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0.01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9.33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0.01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9.33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0.01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9.33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0.01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8.85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0.01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8.85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0.01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8.85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0.01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8.85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0.01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8.85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0.01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8.85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0.01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8.85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0.01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8.85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0.01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8.85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0.01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8.85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0.01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8.85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0.01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8.85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0.01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8.85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0.01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8.85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0.01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8.85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0.01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8.85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0.01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8.85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0.01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8.85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0.01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8.85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0.01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8.85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0.01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8.85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8.85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8.85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8.85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8.85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8.85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8.85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8.85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8.85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8.85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8.85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8.85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8.85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8.85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8.85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8.85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8.85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8.85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8.85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8.85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8.85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8.85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8.85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8.85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8.85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8.85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8.85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8.85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0.21806250000000019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1.4000000000000007E-4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310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154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310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154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310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154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310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154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310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154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310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154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310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154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310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154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213.68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154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213.68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154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163.68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154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163.68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154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154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154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154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156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156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156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156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156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156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156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156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156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156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156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156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154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154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154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156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156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156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156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156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1">
        <v>155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155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155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155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155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201">
        <v>155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201">
        <v>155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201">
        <v>155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201">
        <v>155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201">
        <v>155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201">
        <v>155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155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150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150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150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150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150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150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150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150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150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150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150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150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150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150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150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150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150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150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150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150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150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150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201">
        <v>150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150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150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150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150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150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150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150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201">
        <v>150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150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184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204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214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234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204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204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204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204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214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214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0.79225000000000001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3.6585000000000001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4.1036800000000007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13.67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33.94</v>
      </c>
      <c r="K3" s="201">
        <v>16.850000000000001</v>
      </c>
      <c r="L3" s="201">
        <v>0.6</v>
      </c>
      <c r="M3" s="201">
        <v>2.1800000000000002</v>
      </c>
      <c r="N3" s="201">
        <v>1.8</v>
      </c>
      <c r="O3" s="201">
        <v>2.52</v>
      </c>
      <c r="P3" s="201">
        <v>1.07</v>
      </c>
      <c r="Q3" s="201">
        <v>0.33</v>
      </c>
      <c r="R3" s="201">
        <v>0.65</v>
      </c>
      <c r="S3" s="201">
        <v>0.4</v>
      </c>
      <c r="T3" s="201">
        <v>0.05</v>
      </c>
      <c r="U3" s="201">
        <v>1.39</v>
      </c>
      <c r="V3" s="201">
        <v>0.15</v>
      </c>
      <c r="W3" s="201">
        <v>0.67</v>
      </c>
      <c r="X3" s="201">
        <v>2.14</v>
      </c>
      <c r="Y3" s="201">
        <v>0</v>
      </c>
      <c r="Z3" s="201">
        <v>4.03</v>
      </c>
      <c r="AA3" s="201">
        <v>1.3</v>
      </c>
      <c r="AB3" s="201">
        <v>0</v>
      </c>
      <c r="AC3" s="201">
        <v>0.88</v>
      </c>
      <c r="AD3" s="201">
        <v>12.46</v>
      </c>
      <c r="AE3" s="201">
        <v>0</v>
      </c>
      <c r="AF3" s="201">
        <v>0</v>
      </c>
      <c r="AG3" s="201">
        <v>31.38</v>
      </c>
      <c r="AH3" s="201">
        <v>0</v>
      </c>
      <c r="AI3" s="201">
        <v>5.66</v>
      </c>
      <c r="AJ3" s="201">
        <v>0</v>
      </c>
      <c r="AK3" s="201">
        <v>-2.6</v>
      </c>
      <c r="AL3" s="201">
        <v>0</v>
      </c>
      <c r="AM3" s="201">
        <v>0</v>
      </c>
      <c r="AN3" s="201">
        <v>0</v>
      </c>
      <c r="AO3" s="201">
        <v>11.34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0.16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13.67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33.94</v>
      </c>
      <c r="K4" s="201">
        <v>16.850000000000001</v>
      </c>
      <c r="L4" s="201">
        <v>0.6</v>
      </c>
      <c r="M4" s="201">
        <v>2.1800000000000002</v>
      </c>
      <c r="N4" s="201">
        <v>1.8</v>
      </c>
      <c r="O4" s="201">
        <v>2.52</v>
      </c>
      <c r="P4" s="201">
        <v>1.07</v>
      </c>
      <c r="Q4" s="201">
        <v>0.33</v>
      </c>
      <c r="R4" s="201">
        <v>0.65</v>
      </c>
      <c r="S4" s="201">
        <v>0.4</v>
      </c>
      <c r="T4" s="201">
        <v>0.05</v>
      </c>
      <c r="U4" s="201">
        <v>1.39</v>
      </c>
      <c r="V4" s="201">
        <v>0.15</v>
      </c>
      <c r="W4" s="201">
        <v>0.67</v>
      </c>
      <c r="X4" s="201">
        <v>2.14</v>
      </c>
      <c r="Y4" s="201">
        <v>0</v>
      </c>
      <c r="Z4" s="201">
        <v>4.03</v>
      </c>
      <c r="AA4" s="201">
        <v>1.3</v>
      </c>
      <c r="AB4" s="201">
        <v>0</v>
      </c>
      <c r="AC4" s="201">
        <v>0.88</v>
      </c>
      <c r="AD4" s="201">
        <v>12.46</v>
      </c>
      <c r="AE4" s="201">
        <v>0</v>
      </c>
      <c r="AF4" s="201">
        <v>0</v>
      </c>
      <c r="AG4" s="201">
        <v>31.38</v>
      </c>
      <c r="AH4" s="201">
        <v>0</v>
      </c>
      <c r="AI4" s="201">
        <v>5.66</v>
      </c>
      <c r="AJ4" s="201">
        <v>0</v>
      </c>
      <c r="AK4" s="201">
        <v>-2.6</v>
      </c>
      <c r="AL4" s="201">
        <v>0</v>
      </c>
      <c r="AM4" s="201">
        <v>0</v>
      </c>
      <c r="AN4" s="201">
        <v>0</v>
      </c>
      <c r="AO4" s="201">
        <v>11.34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0.08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13.67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33.94</v>
      </c>
      <c r="K5" s="201">
        <v>16.850000000000001</v>
      </c>
      <c r="L5" s="201">
        <v>0.6</v>
      </c>
      <c r="M5" s="201">
        <v>2.1800000000000002</v>
      </c>
      <c r="N5" s="201">
        <v>1.8</v>
      </c>
      <c r="O5" s="201">
        <v>2.52</v>
      </c>
      <c r="P5" s="201">
        <v>1.07</v>
      </c>
      <c r="Q5" s="201">
        <v>0.33</v>
      </c>
      <c r="R5" s="201">
        <v>0.65</v>
      </c>
      <c r="S5" s="201">
        <v>0.4</v>
      </c>
      <c r="T5" s="201">
        <v>0.05</v>
      </c>
      <c r="U5" s="201">
        <v>1.39</v>
      </c>
      <c r="V5" s="201">
        <v>0.15</v>
      </c>
      <c r="W5" s="201">
        <v>0.67</v>
      </c>
      <c r="X5" s="201">
        <v>2.14</v>
      </c>
      <c r="Y5" s="201">
        <v>0</v>
      </c>
      <c r="Z5" s="201">
        <v>4.03</v>
      </c>
      <c r="AA5" s="201">
        <v>1.3</v>
      </c>
      <c r="AB5" s="201">
        <v>0</v>
      </c>
      <c r="AC5" s="201">
        <v>0.88</v>
      </c>
      <c r="AD5" s="201">
        <v>12.46</v>
      </c>
      <c r="AE5" s="201">
        <v>0</v>
      </c>
      <c r="AF5" s="201">
        <v>0</v>
      </c>
      <c r="AG5" s="201">
        <v>31.38</v>
      </c>
      <c r="AH5" s="201">
        <v>0</v>
      </c>
      <c r="AI5" s="201">
        <v>5.66</v>
      </c>
      <c r="AJ5" s="201">
        <v>0</v>
      </c>
      <c r="AK5" s="201">
        <v>-2.6</v>
      </c>
      <c r="AL5" s="201">
        <v>0</v>
      </c>
      <c r="AM5" s="201">
        <v>0</v>
      </c>
      <c r="AN5" s="201">
        <v>0</v>
      </c>
      <c r="AO5" s="201">
        <v>11.34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13.67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33.94</v>
      </c>
      <c r="K6" s="201">
        <v>16.850000000000001</v>
      </c>
      <c r="L6" s="201">
        <v>0.6</v>
      </c>
      <c r="M6" s="201">
        <v>2.1800000000000002</v>
      </c>
      <c r="N6" s="201">
        <v>1.8</v>
      </c>
      <c r="O6" s="201">
        <v>2.52</v>
      </c>
      <c r="P6" s="201">
        <v>1.07</v>
      </c>
      <c r="Q6" s="201">
        <v>0.33</v>
      </c>
      <c r="R6" s="201">
        <v>0.65</v>
      </c>
      <c r="S6" s="201">
        <v>0.4</v>
      </c>
      <c r="T6" s="201">
        <v>0.05</v>
      </c>
      <c r="U6" s="201">
        <v>1.39</v>
      </c>
      <c r="V6" s="201">
        <v>0.15</v>
      </c>
      <c r="W6" s="201">
        <v>0.67</v>
      </c>
      <c r="X6" s="201">
        <v>2.14</v>
      </c>
      <c r="Y6" s="201">
        <v>0</v>
      </c>
      <c r="Z6" s="201">
        <v>4.03</v>
      </c>
      <c r="AA6" s="201">
        <v>1.3</v>
      </c>
      <c r="AB6" s="201">
        <v>0</v>
      </c>
      <c r="AC6" s="201">
        <v>0.88</v>
      </c>
      <c r="AD6" s="201">
        <v>12.46</v>
      </c>
      <c r="AE6" s="201">
        <v>0</v>
      </c>
      <c r="AF6" s="201">
        <v>0</v>
      </c>
      <c r="AG6" s="201">
        <v>31.38</v>
      </c>
      <c r="AH6" s="201">
        <v>0</v>
      </c>
      <c r="AI6" s="201">
        <v>5.66</v>
      </c>
      <c r="AJ6" s="201">
        <v>0</v>
      </c>
      <c r="AK6" s="201">
        <v>-2.6</v>
      </c>
      <c r="AL6" s="201">
        <v>0</v>
      </c>
      <c r="AM6" s="201">
        <v>0</v>
      </c>
      <c r="AN6" s="201">
        <v>0</v>
      </c>
      <c r="AO6" s="201">
        <v>11.34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13.67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33.94</v>
      </c>
      <c r="K7" s="201">
        <v>16.850000000000001</v>
      </c>
      <c r="L7" s="201">
        <v>0.6</v>
      </c>
      <c r="M7" s="201">
        <v>2.1800000000000002</v>
      </c>
      <c r="N7" s="201">
        <v>1.8</v>
      </c>
      <c r="O7" s="201">
        <v>2.52</v>
      </c>
      <c r="P7" s="201">
        <v>1.07</v>
      </c>
      <c r="Q7" s="201">
        <v>0.33</v>
      </c>
      <c r="R7" s="201">
        <v>0.65</v>
      </c>
      <c r="S7" s="201">
        <v>0.4</v>
      </c>
      <c r="T7" s="201">
        <v>0.05</v>
      </c>
      <c r="U7" s="201">
        <v>1.39</v>
      </c>
      <c r="V7" s="201">
        <v>0.15</v>
      </c>
      <c r="W7" s="201">
        <v>0.67</v>
      </c>
      <c r="X7" s="201">
        <v>2.14</v>
      </c>
      <c r="Y7" s="201">
        <v>0</v>
      </c>
      <c r="Z7" s="201">
        <v>4.03</v>
      </c>
      <c r="AA7" s="201">
        <v>1.3</v>
      </c>
      <c r="AB7" s="201">
        <v>0</v>
      </c>
      <c r="AC7" s="201">
        <v>0.88</v>
      </c>
      <c r="AD7" s="201">
        <v>12.46</v>
      </c>
      <c r="AE7" s="201">
        <v>0</v>
      </c>
      <c r="AF7" s="201">
        <v>0</v>
      </c>
      <c r="AG7" s="201">
        <v>31.38</v>
      </c>
      <c r="AH7" s="201">
        <v>0</v>
      </c>
      <c r="AI7" s="201">
        <v>5.66</v>
      </c>
      <c r="AJ7" s="201">
        <v>0</v>
      </c>
      <c r="AK7" s="201">
        <v>-2.6</v>
      </c>
      <c r="AL7" s="201">
        <v>0</v>
      </c>
      <c r="AM7" s="201">
        <v>0</v>
      </c>
      <c r="AN7" s="201">
        <v>0</v>
      </c>
      <c r="AO7" s="201">
        <v>11.34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13.67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33.94</v>
      </c>
      <c r="K8" s="201">
        <v>16.850000000000001</v>
      </c>
      <c r="L8" s="201">
        <v>0.6</v>
      </c>
      <c r="M8" s="201">
        <v>2.1800000000000002</v>
      </c>
      <c r="N8" s="201">
        <v>1.8</v>
      </c>
      <c r="O8" s="201">
        <v>2.52</v>
      </c>
      <c r="P8" s="201">
        <v>1.07</v>
      </c>
      <c r="Q8" s="201">
        <v>0.33</v>
      </c>
      <c r="R8" s="201">
        <v>0.65</v>
      </c>
      <c r="S8" s="201">
        <v>0.4</v>
      </c>
      <c r="T8" s="201">
        <v>0.05</v>
      </c>
      <c r="U8" s="201">
        <v>1.39</v>
      </c>
      <c r="V8" s="201">
        <v>0.15</v>
      </c>
      <c r="W8" s="201">
        <v>0.67</v>
      </c>
      <c r="X8" s="201">
        <v>2.14</v>
      </c>
      <c r="Y8" s="201">
        <v>0</v>
      </c>
      <c r="Z8" s="201">
        <v>4.03</v>
      </c>
      <c r="AA8" s="201">
        <v>1.3</v>
      </c>
      <c r="AB8" s="201">
        <v>0</v>
      </c>
      <c r="AC8" s="201">
        <v>0.88</v>
      </c>
      <c r="AD8" s="201">
        <v>12.46</v>
      </c>
      <c r="AE8" s="201">
        <v>0</v>
      </c>
      <c r="AF8" s="201">
        <v>0</v>
      </c>
      <c r="AG8" s="201">
        <v>31.38</v>
      </c>
      <c r="AH8" s="201">
        <v>0</v>
      </c>
      <c r="AI8" s="201">
        <v>5.66</v>
      </c>
      <c r="AJ8" s="201">
        <v>0</v>
      </c>
      <c r="AK8" s="201">
        <v>-2.6</v>
      </c>
      <c r="AL8" s="201">
        <v>0</v>
      </c>
      <c r="AM8" s="201">
        <v>0</v>
      </c>
      <c r="AN8" s="201">
        <v>0</v>
      </c>
      <c r="AO8" s="201">
        <v>11.34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13.67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33.94</v>
      </c>
      <c r="K9" s="201">
        <v>16.850000000000001</v>
      </c>
      <c r="L9" s="201">
        <v>0.6</v>
      </c>
      <c r="M9" s="201">
        <v>2.1800000000000002</v>
      </c>
      <c r="N9" s="201">
        <v>1.8</v>
      </c>
      <c r="O9" s="201">
        <v>2.52</v>
      </c>
      <c r="P9" s="201">
        <v>1.07</v>
      </c>
      <c r="Q9" s="201">
        <v>0.33</v>
      </c>
      <c r="R9" s="201">
        <v>0.65</v>
      </c>
      <c r="S9" s="201">
        <v>0.4</v>
      </c>
      <c r="T9" s="201">
        <v>0.05</v>
      </c>
      <c r="U9" s="201">
        <v>1.39</v>
      </c>
      <c r="V9" s="201">
        <v>0.15</v>
      </c>
      <c r="W9" s="201">
        <v>0.67</v>
      </c>
      <c r="X9" s="201">
        <v>2.14</v>
      </c>
      <c r="Y9" s="201">
        <v>0</v>
      </c>
      <c r="Z9" s="201">
        <v>4.03</v>
      </c>
      <c r="AA9" s="201">
        <v>1.3</v>
      </c>
      <c r="AB9" s="201">
        <v>0</v>
      </c>
      <c r="AC9" s="201">
        <v>0.88</v>
      </c>
      <c r="AD9" s="201">
        <v>12.46</v>
      </c>
      <c r="AE9" s="201">
        <v>0</v>
      </c>
      <c r="AF9" s="201">
        <v>0</v>
      </c>
      <c r="AG9" s="201">
        <v>31.38</v>
      </c>
      <c r="AH9" s="201">
        <v>0</v>
      </c>
      <c r="AI9" s="201">
        <v>5.66</v>
      </c>
      <c r="AJ9" s="201">
        <v>0</v>
      </c>
      <c r="AK9" s="201">
        <v>-2.6</v>
      </c>
      <c r="AL9" s="201">
        <v>0</v>
      </c>
      <c r="AM9" s="201">
        <v>0</v>
      </c>
      <c r="AN9" s="201">
        <v>0</v>
      </c>
      <c r="AO9" s="201">
        <v>11.34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13.67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33.94</v>
      </c>
      <c r="K10" s="201">
        <v>16.850000000000001</v>
      </c>
      <c r="L10" s="201">
        <v>0.6</v>
      </c>
      <c r="M10" s="201">
        <v>2.1800000000000002</v>
      </c>
      <c r="N10" s="201">
        <v>1.8</v>
      </c>
      <c r="O10" s="201">
        <v>2.52</v>
      </c>
      <c r="P10" s="201">
        <v>1.07</v>
      </c>
      <c r="Q10" s="201">
        <v>0.33</v>
      </c>
      <c r="R10" s="201">
        <v>0.65</v>
      </c>
      <c r="S10" s="201">
        <v>0.4</v>
      </c>
      <c r="T10" s="201">
        <v>0.05</v>
      </c>
      <c r="U10" s="201">
        <v>1.39</v>
      </c>
      <c r="V10" s="201">
        <v>0.15</v>
      </c>
      <c r="W10" s="201">
        <v>0.67</v>
      </c>
      <c r="X10" s="201">
        <v>2.14</v>
      </c>
      <c r="Y10" s="201">
        <v>0</v>
      </c>
      <c r="Z10" s="201">
        <v>4.03</v>
      </c>
      <c r="AA10" s="201">
        <v>1.3</v>
      </c>
      <c r="AB10" s="201">
        <v>0</v>
      </c>
      <c r="AC10" s="201">
        <v>0.88</v>
      </c>
      <c r="AD10" s="201">
        <v>12.46</v>
      </c>
      <c r="AE10" s="201">
        <v>0</v>
      </c>
      <c r="AF10" s="201">
        <v>0</v>
      </c>
      <c r="AG10" s="201">
        <v>31.38</v>
      </c>
      <c r="AH10" s="201">
        <v>0</v>
      </c>
      <c r="AI10" s="201">
        <v>5.66</v>
      </c>
      <c r="AJ10" s="201">
        <v>0</v>
      </c>
      <c r="AK10" s="201">
        <v>-2.6</v>
      </c>
      <c r="AL10" s="201">
        <v>0</v>
      </c>
      <c r="AM10" s="201">
        <v>0</v>
      </c>
      <c r="AN10" s="201">
        <v>0</v>
      </c>
      <c r="AO10" s="201">
        <v>11.34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13.67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33.94</v>
      </c>
      <c r="K11" s="201">
        <v>16.850000000000001</v>
      </c>
      <c r="L11" s="201">
        <v>0.6</v>
      </c>
      <c r="M11" s="201">
        <v>2.1800000000000002</v>
      </c>
      <c r="N11" s="201">
        <v>1.8</v>
      </c>
      <c r="O11" s="201">
        <v>2.52</v>
      </c>
      <c r="P11" s="201">
        <v>1.07</v>
      </c>
      <c r="Q11" s="201">
        <v>0.33</v>
      </c>
      <c r="R11" s="201">
        <v>0.65</v>
      </c>
      <c r="S11" s="201">
        <v>0.4</v>
      </c>
      <c r="T11" s="201">
        <v>0.05</v>
      </c>
      <c r="U11" s="201">
        <v>1.39</v>
      </c>
      <c r="V11" s="201">
        <v>0.15</v>
      </c>
      <c r="W11" s="201">
        <v>0.67</v>
      </c>
      <c r="X11" s="201">
        <v>2.14</v>
      </c>
      <c r="Y11" s="201">
        <v>0</v>
      </c>
      <c r="Z11" s="201">
        <v>4.03</v>
      </c>
      <c r="AA11" s="201">
        <v>1.3</v>
      </c>
      <c r="AB11" s="201">
        <v>0</v>
      </c>
      <c r="AC11" s="201">
        <v>0.88</v>
      </c>
      <c r="AD11" s="201">
        <v>12.46</v>
      </c>
      <c r="AE11" s="201">
        <v>0</v>
      </c>
      <c r="AF11" s="201">
        <v>0</v>
      </c>
      <c r="AG11" s="201">
        <v>31.38</v>
      </c>
      <c r="AH11" s="201">
        <v>0</v>
      </c>
      <c r="AI11" s="201">
        <v>5.66</v>
      </c>
      <c r="AJ11" s="201">
        <v>0</v>
      </c>
      <c r="AK11" s="201">
        <v>-2.6</v>
      </c>
      <c r="AL11" s="201">
        <v>0</v>
      </c>
      <c r="AM11" s="201">
        <v>0</v>
      </c>
      <c r="AN11" s="201">
        <v>0</v>
      </c>
      <c r="AO11" s="201">
        <v>108.17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13.67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33.94</v>
      </c>
      <c r="K12" s="201">
        <v>16.850000000000001</v>
      </c>
      <c r="L12" s="201">
        <v>0.6</v>
      </c>
      <c r="M12" s="201">
        <v>2.1800000000000002</v>
      </c>
      <c r="N12" s="201">
        <v>1.8</v>
      </c>
      <c r="O12" s="201">
        <v>2.52</v>
      </c>
      <c r="P12" s="201">
        <v>1.07</v>
      </c>
      <c r="Q12" s="201">
        <v>0.33</v>
      </c>
      <c r="R12" s="201">
        <v>0.65</v>
      </c>
      <c r="S12" s="201">
        <v>0.4</v>
      </c>
      <c r="T12" s="201">
        <v>0.05</v>
      </c>
      <c r="U12" s="201">
        <v>1.39</v>
      </c>
      <c r="V12" s="201">
        <v>0.15</v>
      </c>
      <c r="W12" s="201">
        <v>0.67</v>
      </c>
      <c r="X12" s="201">
        <v>2.14</v>
      </c>
      <c r="Y12" s="201">
        <v>0</v>
      </c>
      <c r="Z12" s="201">
        <v>4.03</v>
      </c>
      <c r="AA12" s="201">
        <v>1.3</v>
      </c>
      <c r="AB12" s="201">
        <v>0</v>
      </c>
      <c r="AC12" s="201">
        <v>0.44</v>
      </c>
      <c r="AD12" s="201">
        <v>12.46</v>
      </c>
      <c r="AE12" s="201">
        <v>0</v>
      </c>
      <c r="AF12" s="201">
        <v>0</v>
      </c>
      <c r="AG12" s="201">
        <v>31.38</v>
      </c>
      <c r="AH12" s="201">
        <v>0</v>
      </c>
      <c r="AI12" s="201">
        <v>5.66</v>
      </c>
      <c r="AJ12" s="201">
        <v>0</v>
      </c>
      <c r="AK12" s="201">
        <v>-2.6</v>
      </c>
      <c r="AL12" s="201">
        <v>0</v>
      </c>
      <c r="AM12" s="201">
        <v>0</v>
      </c>
      <c r="AN12" s="201">
        <v>0</v>
      </c>
      <c r="AO12" s="201">
        <v>108.17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0.05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13.67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33.94</v>
      </c>
      <c r="K13" s="201">
        <v>16.850000000000001</v>
      </c>
      <c r="L13" s="201">
        <v>0.6</v>
      </c>
      <c r="M13" s="201">
        <v>2.1800000000000002</v>
      </c>
      <c r="N13" s="201">
        <v>1.8</v>
      </c>
      <c r="O13" s="201">
        <v>2.52</v>
      </c>
      <c r="P13" s="201">
        <v>1.07</v>
      </c>
      <c r="Q13" s="201">
        <v>0.33</v>
      </c>
      <c r="R13" s="201">
        <v>0.65</v>
      </c>
      <c r="S13" s="201">
        <v>0.4</v>
      </c>
      <c r="T13" s="201">
        <v>0.05</v>
      </c>
      <c r="U13" s="201">
        <v>1.39</v>
      </c>
      <c r="V13" s="201">
        <v>0.15</v>
      </c>
      <c r="W13" s="201">
        <v>0.67</v>
      </c>
      <c r="X13" s="201">
        <v>2.14</v>
      </c>
      <c r="Y13" s="201">
        <v>0</v>
      </c>
      <c r="Z13" s="201">
        <v>4.03</v>
      </c>
      <c r="AA13" s="201">
        <v>1.3</v>
      </c>
      <c r="AB13" s="201">
        <v>0</v>
      </c>
      <c r="AC13" s="201">
        <v>0.44</v>
      </c>
      <c r="AD13" s="201">
        <v>12.46</v>
      </c>
      <c r="AE13" s="201">
        <v>0</v>
      </c>
      <c r="AF13" s="201">
        <v>0</v>
      </c>
      <c r="AG13" s="201">
        <v>31.38</v>
      </c>
      <c r="AH13" s="201">
        <v>0</v>
      </c>
      <c r="AI13" s="201">
        <v>5.66</v>
      </c>
      <c r="AJ13" s="201">
        <v>0</v>
      </c>
      <c r="AK13" s="201">
        <v>-2.6</v>
      </c>
      <c r="AL13" s="201">
        <v>0</v>
      </c>
      <c r="AM13" s="201">
        <v>0</v>
      </c>
      <c r="AN13" s="201">
        <v>0</v>
      </c>
      <c r="AO13" s="201">
        <v>158.16999999999999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0.05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13.67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34.54</v>
      </c>
      <c r="K14" s="201">
        <v>16.850000000000001</v>
      </c>
      <c r="L14" s="201">
        <v>0.6</v>
      </c>
      <c r="M14" s="201">
        <v>2.1800000000000002</v>
      </c>
      <c r="N14" s="201">
        <v>1.8</v>
      </c>
      <c r="O14" s="201">
        <v>2.52</v>
      </c>
      <c r="P14" s="201">
        <v>1.07</v>
      </c>
      <c r="Q14" s="201">
        <v>0.33</v>
      </c>
      <c r="R14" s="201">
        <v>0.65</v>
      </c>
      <c r="S14" s="201">
        <v>0.4</v>
      </c>
      <c r="T14" s="201">
        <v>0.05</v>
      </c>
      <c r="U14" s="201">
        <v>1.39</v>
      </c>
      <c r="V14" s="201">
        <v>0.15</v>
      </c>
      <c r="W14" s="201">
        <v>0.67</v>
      </c>
      <c r="X14" s="201">
        <v>2.14</v>
      </c>
      <c r="Y14" s="201">
        <v>0</v>
      </c>
      <c r="Z14" s="201">
        <v>4.03</v>
      </c>
      <c r="AA14" s="201">
        <v>1.3</v>
      </c>
      <c r="AB14" s="201">
        <v>0</v>
      </c>
      <c r="AC14" s="201">
        <v>0.44</v>
      </c>
      <c r="AD14" s="201">
        <v>12.46</v>
      </c>
      <c r="AE14" s="201">
        <v>0</v>
      </c>
      <c r="AF14" s="201">
        <v>0</v>
      </c>
      <c r="AG14" s="201">
        <v>31.38</v>
      </c>
      <c r="AH14" s="201">
        <v>0</v>
      </c>
      <c r="AI14" s="201">
        <v>5.66</v>
      </c>
      <c r="AJ14" s="201">
        <v>0</v>
      </c>
      <c r="AK14" s="201">
        <v>-2.6</v>
      </c>
      <c r="AL14" s="201">
        <v>0</v>
      </c>
      <c r="AM14" s="201">
        <v>0</v>
      </c>
      <c r="AN14" s="201">
        <v>0</v>
      </c>
      <c r="AO14" s="201">
        <v>158.16999999999999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0.05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13.67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34.54</v>
      </c>
      <c r="K15" s="201">
        <v>76.86</v>
      </c>
      <c r="L15" s="201">
        <v>0.6</v>
      </c>
      <c r="M15" s="201">
        <v>2.1800000000000002</v>
      </c>
      <c r="N15" s="201">
        <v>1.8</v>
      </c>
      <c r="O15" s="201">
        <v>2.52</v>
      </c>
      <c r="P15" s="201">
        <v>1.07</v>
      </c>
      <c r="Q15" s="201">
        <v>0.33</v>
      </c>
      <c r="R15" s="201">
        <v>0.65</v>
      </c>
      <c r="S15" s="201">
        <v>0.4</v>
      </c>
      <c r="T15" s="201">
        <v>0.05</v>
      </c>
      <c r="U15" s="201">
        <v>1.39</v>
      </c>
      <c r="V15" s="201">
        <v>0.15</v>
      </c>
      <c r="W15" s="201">
        <v>0.67</v>
      </c>
      <c r="X15" s="201">
        <v>2.14</v>
      </c>
      <c r="Y15" s="201">
        <v>0</v>
      </c>
      <c r="Z15" s="201">
        <v>4.03</v>
      </c>
      <c r="AA15" s="201">
        <v>1.3</v>
      </c>
      <c r="AB15" s="201">
        <v>0</v>
      </c>
      <c r="AC15" s="201">
        <v>0.44</v>
      </c>
      <c r="AD15" s="201">
        <v>12.46</v>
      </c>
      <c r="AE15" s="201">
        <v>0</v>
      </c>
      <c r="AF15" s="201">
        <v>0</v>
      </c>
      <c r="AG15" s="201">
        <v>31.38</v>
      </c>
      <c r="AH15" s="201">
        <v>0</v>
      </c>
      <c r="AI15" s="201">
        <v>5.66</v>
      </c>
      <c r="AJ15" s="201">
        <v>0</v>
      </c>
      <c r="AK15" s="201">
        <v>-2.6</v>
      </c>
      <c r="AL15" s="201">
        <v>0</v>
      </c>
      <c r="AM15" s="201">
        <v>0</v>
      </c>
      <c r="AN15" s="201">
        <v>0</v>
      </c>
      <c r="AO15" s="201">
        <v>172.17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0.05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13.67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34.54</v>
      </c>
      <c r="K16" s="201">
        <v>76.86</v>
      </c>
      <c r="L16" s="201">
        <v>0.6</v>
      </c>
      <c r="M16" s="201">
        <v>2.1800000000000002</v>
      </c>
      <c r="N16" s="201">
        <v>1.8</v>
      </c>
      <c r="O16" s="201">
        <v>2.52</v>
      </c>
      <c r="P16" s="201">
        <v>1.07</v>
      </c>
      <c r="Q16" s="201">
        <v>0.33</v>
      </c>
      <c r="R16" s="201">
        <v>0.65</v>
      </c>
      <c r="S16" s="201">
        <v>0.4</v>
      </c>
      <c r="T16" s="201">
        <v>0.05</v>
      </c>
      <c r="U16" s="201">
        <v>1.39</v>
      </c>
      <c r="V16" s="201">
        <v>0.15</v>
      </c>
      <c r="W16" s="201">
        <v>0.67</v>
      </c>
      <c r="X16" s="201">
        <v>2.14</v>
      </c>
      <c r="Y16" s="201">
        <v>0</v>
      </c>
      <c r="Z16" s="201">
        <v>4.03</v>
      </c>
      <c r="AA16" s="201">
        <v>1.3</v>
      </c>
      <c r="AB16" s="201">
        <v>0</v>
      </c>
      <c r="AC16" s="201">
        <v>0.44</v>
      </c>
      <c r="AD16" s="201">
        <v>12.46</v>
      </c>
      <c r="AE16" s="201">
        <v>0</v>
      </c>
      <c r="AF16" s="201">
        <v>0</v>
      </c>
      <c r="AG16" s="201">
        <v>31.38</v>
      </c>
      <c r="AH16" s="201">
        <v>0</v>
      </c>
      <c r="AI16" s="201">
        <v>5.66</v>
      </c>
      <c r="AJ16" s="201">
        <v>0</v>
      </c>
      <c r="AK16" s="201">
        <v>-2.6</v>
      </c>
      <c r="AL16" s="201">
        <v>0</v>
      </c>
      <c r="AM16" s="201">
        <v>0</v>
      </c>
      <c r="AN16" s="201">
        <v>0</v>
      </c>
      <c r="AO16" s="201">
        <v>172.17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0.05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13.67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34.54</v>
      </c>
      <c r="K17" s="201">
        <v>125.21</v>
      </c>
      <c r="L17" s="201">
        <v>0.6</v>
      </c>
      <c r="M17" s="201">
        <v>2.1800000000000002</v>
      </c>
      <c r="N17" s="201">
        <v>1.8</v>
      </c>
      <c r="O17" s="201">
        <v>2.52</v>
      </c>
      <c r="P17" s="201">
        <v>1.07</v>
      </c>
      <c r="Q17" s="201">
        <v>0.33</v>
      </c>
      <c r="R17" s="201">
        <v>0.65</v>
      </c>
      <c r="S17" s="201">
        <v>0.4</v>
      </c>
      <c r="T17" s="201">
        <v>0.05</v>
      </c>
      <c r="U17" s="201">
        <v>1.39</v>
      </c>
      <c r="V17" s="201">
        <v>0.15</v>
      </c>
      <c r="W17" s="201">
        <v>0.67</v>
      </c>
      <c r="X17" s="201">
        <v>2.14</v>
      </c>
      <c r="Y17" s="201">
        <v>0</v>
      </c>
      <c r="Z17" s="201">
        <v>4.03</v>
      </c>
      <c r="AA17" s="201">
        <v>1.3</v>
      </c>
      <c r="AB17" s="201">
        <v>0</v>
      </c>
      <c r="AC17" s="201">
        <v>0.44</v>
      </c>
      <c r="AD17" s="201">
        <v>12.46</v>
      </c>
      <c r="AE17" s="201">
        <v>0</v>
      </c>
      <c r="AF17" s="201">
        <v>0</v>
      </c>
      <c r="AG17" s="201">
        <v>31.38</v>
      </c>
      <c r="AH17" s="201">
        <v>0</v>
      </c>
      <c r="AI17" s="201">
        <v>5.66</v>
      </c>
      <c r="AJ17" s="201">
        <v>0</v>
      </c>
      <c r="AK17" s="201">
        <v>-34.6</v>
      </c>
      <c r="AL17" s="201">
        <v>0</v>
      </c>
      <c r="AM17" s="201">
        <v>0</v>
      </c>
      <c r="AN17" s="201">
        <v>0</v>
      </c>
      <c r="AO17" s="201">
        <v>172.17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0.05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13.67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34.54</v>
      </c>
      <c r="K18" s="201">
        <v>173.57</v>
      </c>
      <c r="L18" s="201">
        <v>0.6</v>
      </c>
      <c r="M18" s="201">
        <v>2.1800000000000002</v>
      </c>
      <c r="N18" s="201">
        <v>1.8</v>
      </c>
      <c r="O18" s="201">
        <v>2.52</v>
      </c>
      <c r="P18" s="201">
        <v>1.07</v>
      </c>
      <c r="Q18" s="201">
        <v>0.33</v>
      </c>
      <c r="R18" s="201">
        <v>0.65</v>
      </c>
      <c r="S18" s="201">
        <v>0.4</v>
      </c>
      <c r="T18" s="201">
        <v>0.05</v>
      </c>
      <c r="U18" s="201">
        <v>1.39</v>
      </c>
      <c r="V18" s="201">
        <v>0.15</v>
      </c>
      <c r="W18" s="201">
        <v>0.67</v>
      </c>
      <c r="X18" s="201">
        <v>2.14</v>
      </c>
      <c r="Y18" s="201">
        <v>0</v>
      </c>
      <c r="Z18" s="201">
        <v>4.03</v>
      </c>
      <c r="AA18" s="201">
        <v>1.3</v>
      </c>
      <c r="AB18" s="201">
        <v>0</v>
      </c>
      <c r="AC18" s="201">
        <v>0.44</v>
      </c>
      <c r="AD18" s="201">
        <v>12.46</v>
      </c>
      <c r="AE18" s="201">
        <v>0</v>
      </c>
      <c r="AF18" s="201">
        <v>0</v>
      </c>
      <c r="AG18" s="201">
        <v>31.38</v>
      </c>
      <c r="AH18" s="201">
        <v>0</v>
      </c>
      <c r="AI18" s="201">
        <v>5.66</v>
      </c>
      <c r="AJ18" s="201">
        <v>0</v>
      </c>
      <c r="AK18" s="201">
        <v>-34.6</v>
      </c>
      <c r="AL18" s="201">
        <v>0</v>
      </c>
      <c r="AM18" s="201">
        <v>0</v>
      </c>
      <c r="AN18" s="201">
        <v>0</v>
      </c>
      <c r="AO18" s="201">
        <v>172.17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0.05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13.67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34.54</v>
      </c>
      <c r="K19" s="201">
        <v>239.33</v>
      </c>
      <c r="L19" s="201">
        <v>0.6</v>
      </c>
      <c r="M19" s="201">
        <v>2.1800000000000002</v>
      </c>
      <c r="N19" s="201">
        <v>1.8</v>
      </c>
      <c r="O19" s="201">
        <v>2.52</v>
      </c>
      <c r="P19" s="201">
        <v>1.07</v>
      </c>
      <c r="Q19" s="201">
        <v>0.33</v>
      </c>
      <c r="R19" s="201">
        <v>0.65</v>
      </c>
      <c r="S19" s="201">
        <v>0.4</v>
      </c>
      <c r="T19" s="201">
        <v>0.05</v>
      </c>
      <c r="U19" s="201">
        <v>1.39</v>
      </c>
      <c r="V19" s="201">
        <v>0.15</v>
      </c>
      <c r="W19" s="201">
        <v>0.67</v>
      </c>
      <c r="X19" s="201">
        <v>2.14</v>
      </c>
      <c r="Y19" s="201">
        <v>0</v>
      </c>
      <c r="Z19" s="201">
        <v>4.03</v>
      </c>
      <c r="AA19" s="201">
        <v>1.3</v>
      </c>
      <c r="AB19" s="201">
        <v>0</v>
      </c>
      <c r="AC19" s="201">
        <v>0.44</v>
      </c>
      <c r="AD19" s="201">
        <v>12.46</v>
      </c>
      <c r="AE19" s="201">
        <v>0</v>
      </c>
      <c r="AF19" s="201">
        <v>0</v>
      </c>
      <c r="AG19" s="201">
        <v>31.38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172.17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0.05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13.67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34.54</v>
      </c>
      <c r="K20" s="201">
        <v>239.33</v>
      </c>
      <c r="L20" s="201">
        <v>0.6</v>
      </c>
      <c r="M20" s="201">
        <v>2.1800000000000002</v>
      </c>
      <c r="N20" s="201">
        <v>1.8</v>
      </c>
      <c r="O20" s="201">
        <v>2.52</v>
      </c>
      <c r="P20" s="201">
        <v>1.07</v>
      </c>
      <c r="Q20" s="201">
        <v>0.33</v>
      </c>
      <c r="R20" s="201">
        <v>0.65</v>
      </c>
      <c r="S20" s="201">
        <v>0.4</v>
      </c>
      <c r="T20" s="201">
        <v>0.05</v>
      </c>
      <c r="U20" s="201">
        <v>1.39</v>
      </c>
      <c r="V20" s="201">
        <v>0.15</v>
      </c>
      <c r="W20" s="201">
        <v>0.67</v>
      </c>
      <c r="X20" s="201">
        <v>2.14</v>
      </c>
      <c r="Y20" s="201">
        <v>0</v>
      </c>
      <c r="Z20" s="201">
        <v>4.03</v>
      </c>
      <c r="AA20" s="201">
        <v>1.3</v>
      </c>
      <c r="AB20" s="201">
        <v>0</v>
      </c>
      <c r="AC20" s="201">
        <v>0.44</v>
      </c>
      <c r="AD20" s="201">
        <v>12.46</v>
      </c>
      <c r="AE20" s="201">
        <v>0</v>
      </c>
      <c r="AF20" s="201">
        <v>0</v>
      </c>
      <c r="AG20" s="201">
        <v>31.38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172.17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0.05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13.67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34.54</v>
      </c>
      <c r="K21" s="201">
        <v>239.33</v>
      </c>
      <c r="L21" s="201">
        <v>0.6</v>
      </c>
      <c r="M21" s="201">
        <v>2.1800000000000002</v>
      </c>
      <c r="N21" s="201">
        <v>1.8</v>
      </c>
      <c r="O21" s="201">
        <v>2.52</v>
      </c>
      <c r="P21" s="201">
        <v>1.07</v>
      </c>
      <c r="Q21" s="201">
        <v>0.33</v>
      </c>
      <c r="R21" s="201">
        <v>0.65</v>
      </c>
      <c r="S21" s="201">
        <v>0.4</v>
      </c>
      <c r="T21" s="201">
        <v>0.05</v>
      </c>
      <c r="U21" s="201">
        <v>1.39</v>
      </c>
      <c r="V21" s="201">
        <v>0.15</v>
      </c>
      <c r="W21" s="201">
        <v>0.67</v>
      </c>
      <c r="X21" s="201">
        <v>2.14</v>
      </c>
      <c r="Y21" s="201">
        <v>0</v>
      </c>
      <c r="Z21" s="201">
        <v>4.03</v>
      </c>
      <c r="AA21" s="201">
        <v>1.3</v>
      </c>
      <c r="AB21" s="201">
        <v>0</v>
      </c>
      <c r="AC21" s="201">
        <v>0.44</v>
      </c>
      <c r="AD21" s="201">
        <v>12.46</v>
      </c>
      <c r="AE21" s="201">
        <v>0</v>
      </c>
      <c r="AF21" s="201">
        <v>0</v>
      </c>
      <c r="AG21" s="201">
        <v>31.38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172.17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0.05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13.67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34.54</v>
      </c>
      <c r="K22" s="201">
        <v>239.33</v>
      </c>
      <c r="L22" s="201">
        <v>0.6</v>
      </c>
      <c r="M22" s="201">
        <v>2.1800000000000002</v>
      </c>
      <c r="N22" s="201">
        <v>1.8</v>
      </c>
      <c r="O22" s="201">
        <v>2.52</v>
      </c>
      <c r="P22" s="201">
        <v>1.07</v>
      </c>
      <c r="Q22" s="201">
        <v>0.33</v>
      </c>
      <c r="R22" s="201">
        <v>0.65</v>
      </c>
      <c r="S22" s="201">
        <v>0.4</v>
      </c>
      <c r="T22" s="201">
        <v>0.05</v>
      </c>
      <c r="U22" s="201">
        <v>1.39</v>
      </c>
      <c r="V22" s="201">
        <v>0.15</v>
      </c>
      <c r="W22" s="201">
        <v>0.67</v>
      </c>
      <c r="X22" s="201">
        <v>2.14</v>
      </c>
      <c r="Y22" s="201">
        <v>0</v>
      </c>
      <c r="Z22" s="201">
        <v>4.03</v>
      </c>
      <c r="AA22" s="201">
        <v>1.3</v>
      </c>
      <c r="AB22" s="201">
        <v>0</v>
      </c>
      <c r="AC22" s="201">
        <v>0.44</v>
      </c>
      <c r="AD22" s="201">
        <v>12.46</v>
      </c>
      <c r="AE22" s="201">
        <v>0</v>
      </c>
      <c r="AF22" s="201">
        <v>0</v>
      </c>
      <c r="AG22" s="201">
        <v>31.38</v>
      </c>
      <c r="AH22" s="201">
        <v>0</v>
      </c>
      <c r="AI22" s="201">
        <v>5.66</v>
      </c>
      <c r="AJ22" s="201">
        <v>0</v>
      </c>
      <c r="AK22" s="201">
        <v>-34.6</v>
      </c>
      <c r="AL22" s="201">
        <v>0</v>
      </c>
      <c r="AM22" s="201">
        <v>0</v>
      </c>
      <c r="AN22" s="201">
        <v>0</v>
      </c>
      <c r="AO22" s="201">
        <v>172.17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0.05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13.67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34.54</v>
      </c>
      <c r="K23" s="201">
        <v>247.87</v>
      </c>
      <c r="L23" s="201">
        <v>7.51</v>
      </c>
      <c r="M23" s="201">
        <v>2.1800000000000002</v>
      </c>
      <c r="N23" s="201">
        <v>1.8</v>
      </c>
      <c r="O23" s="201">
        <v>2.52</v>
      </c>
      <c r="P23" s="201">
        <v>1.07</v>
      </c>
      <c r="Q23" s="201">
        <v>4.17</v>
      </c>
      <c r="R23" s="201">
        <v>0.65</v>
      </c>
      <c r="S23" s="201">
        <v>5.42</v>
      </c>
      <c r="T23" s="201">
        <v>0.05</v>
      </c>
      <c r="U23" s="201">
        <v>1.39</v>
      </c>
      <c r="V23" s="201">
        <v>0.15</v>
      </c>
      <c r="W23" s="201">
        <v>0.67</v>
      </c>
      <c r="X23" s="201">
        <v>2.14</v>
      </c>
      <c r="Y23" s="201">
        <v>0</v>
      </c>
      <c r="Z23" s="201">
        <v>4.03</v>
      </c>
      <c r="AA23" s="201">
        <v>1.3</v>
      </c>
      <c r="AB23" s="201">
        <v>0</v>
      </c>
      <c r="AC23" s="201">
        <v>0.44</v>
      </c>
      <c r="AD23" s="201">
        <v>12.46</v>
      </c>
      <c r="AE23" s="201">
        <v>0</v>
      </c>
      <c r="AF23" s="201">
        <v>0</v>
      </c>
      <c r="AG23" s="201">
        <v>31.38</v>
      </c>
      <c r="AH23" s="201">
        <v>0</v>
      </c>
      <c r="AI23" s="201">
        <v>5.66</v>
      </c>
      <c r="AJ23" s="201">
        <v>0</v>
      </c>
      <c r="AK23" s="201">
        <v>-34.6</v>
      </c>
      <c r="AL23" s="201">
        <v>0</v>
      </c>
      <c r="AM23" s="201">
        <v>0</v>
      </c>
      <c r="AN23" s="201">
        <v>0</v>
      </c>
      <c r="AO23" s="201">
        <v>172.17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</v>
      </c>
      <c r="AX23" s="201">
        <v>0.05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13.67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34.54</v>
      </c>
      <c r="K24" s="201">
        <v>239.33</v>
      </c>
      <c r="L24" s="201">
        <v>7.51</v>
      </c>
      <c r="M24" s="201">
        <v>2.1800000000000002</v>
      </c>
      <c r="N24" s="201">
        <v>1.8</v>
      </c>
      <c r="O24" s="201">
        <v>2.52</v>
      </c>
      <c r="P24" s="201">
        <v>1.07</v>
      </c>
      <c r="Q24" s="201">
        <v>4.17</v>
      </c>
      <c r="R24" s="201">
        <v>0.65</v>
      </c>
      <c r="S24" s="201">
        <v>5.42</v>
      </c>
      <c r="T24" s="201">
        <v>0.05</v>
      </c>
      <c r="U24" s="201">
        <v>1.39</v>
      </c>
      <c r="V24" s="201">
        <v>0.15</v>
      </c>
      <c r="W24" s="201">
        <v>0.67</v>
      </c>
      <c r="X24" s="201">
        <v>2.14</v>
      </c>
      <c r="Y24" s="201">
        <v>0</v>
      </c>
      <c r="Z24" s="201">
        <v>4.03</v>
      </c>
      <c r="AA24" s="201">
        <v>1.3</v>
      </c>
      <c r="AB24" s="201">
        <v>0</v>
      </c>
      <c r="AC24" s="201">
        <v>0.44</v>
      </c>
      <c r="AD24" s="201">
        <v>12.46</v>
      </c>
      <c r="AE24" s="201">
        <v>0</v>
      </c>
      <c r="AF24" s="201">
        <v>0</v>
      </c>
      <c r="AG24" s="201">
        <v>31.38</v>
      </c>
      <c r="AH24" s="201">
        <v>0</v>
      </c>
      <c r="AI24" s="201">
        <v>5.66</v>
      </c>
      <c r="AJ24" s="201">
        <v>0</v>
      </c>
      <c r="AK24" s="201">
        <v>-34.6</v>
      </c>
      <c r="AL24" s="201">
        <v>0</v>
      </c>
      <c r="AM24" s="201">
        <v>0</v>
      </c>
      <c r="AN24" s="201">
        <v>0</v>
      </c>
      <c r="AO24" s="201">
        <v>172.17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</v>
      </c>
      <c r="AX24" s="201">
        <v>0.05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13.67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34.54</v>
      </c>
      <c r="K25" s="201">
        <v>239.33</v>
      </c>
      <c r="L25" s="201">
        <v>7.51</v>
      </c>
      <c r="M25" s="201">
        <v>2.1800000000000002</v>
      </c>
      <c r="N25" s="201">
        <v>1.8</v>
      </c>
      <c r="O25" s="201">
        <v>2.52</v>
      </c>
      <c r="P25" s="201">
        <v>1.07</v>
      </c>
      <c r="Q25" s="201">
        <v>4.17</v>
      </c>
      <c r="R25" s="201">
        <v>9.18</v>
      </c>
      <c r="S25" s="201">
        <v>5.42</v>
      </c>
      <c r="T25" s="201">
        <v>0.69</v>
      </c>
      <c r="U25" s="201">
        <v>1.39</v>
      </c>
      <c r="V25" s="201">
        <v>0.15</v>
      </c>
      <c r="W25" s="201">
        <v>0.67</v>
      </c>
      <c r="X25" s="201">
        <v>2.14</v>
      </c>
      <c r="Y25" s="201">
        <v>0</v>
      </c>
      <c r="Z25" s="201">
        <v>4.03</v>
      </c>
      <c r="AA25" s="201">
        <v>25.11</v>
      </c>
      <c r="AB25" s="201">
        <v>0</v>
      </c>
      <c r="AC25" s="201">
        <v>0.44</v>
      </c>
      <c r="AD25" s="201">
        <v>12.46</v>
      </c>
      <c r="AE25" s="201">
        <v>0</v>
      </c>
      <c r="AF25" s="201">
        <v>0</v>
      </c>
      <c r="AG25" s="201">
        <v>31.38</v>
      </c>
      <c r="AH25" s="201">
        <v>0</v>
      </c>
      <c r="AI25" s="201">
        <v>5.66</v>
      </c>
      <c r="AJ25" s="201">
        <v>0</v>
      </c>
      <c r="AK25" s="201">
        <v>-2.6</v>
      </c>
      <c r="AL25" s="201">
        <v>0</v>
      </c>
      <c r="AM25" s="201">
        <v>0</v>
      </c>
      <c r="AN25" s="201">
        <v>0</v>
      </c>
      <c r="AO25" s="201">
        <v>172.17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</v>
      </c>
      <c r="AX25" s="201">
        <v>0.05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13.67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34.54</v>
      </c>
      <c r="K26" s="201">
        <v>239.33</v>
      </c>
      <c r="L26" s="201">
        <v>7.51</v>
      </c>
      <c r="M26" s="201">
        <v>2.1800000000000002</v>
      </c>
      <c r="N26" s="201">
        <v>1.8</v>
      </c>
      <c r="O26" s="201">
        <v>2.52</v>
      </c>
      <c r="P26" s="201">
        <v>1.07</v>
      </c>
      <c r="Q26" s="201">
        <v>4.17</v>
      </c>
      <c r="R26" s="201">
        <v>9.18</v>
      </c>
      <c r="S26" s="201">
        <v>5.42</v>
      </c>
      <c r="T26" s="201">
        <v>0.69</v>
      </c>
      <c r="U26" s="201">
        <v>1.39</v>
      </c>
      <c r="V26" s="201">
        <v>0.15</v>
      </c>
      <c r="W26" s="201">
        <v>0.67</v>
      </c>
      <c r="X26" s="201">
        <v>2.14</v>
      </c>
      <c r="Y26" s="201">
        <v>0</v>
      </c>
      <c r="Z26" s="201">
        <v>4.03</v>
      </c>
      <c r="AA26" s="201">
        <v>25.11</v>
      </c>
      <c r="AB26" s="201">
        <v>0</v>
      </c>
      <c r="AC26" s="201">
        <v>0.44</v>
      </c>
      <c r="AD26" s="201">
        <v>12.46</v>
      </c>
      <c r="AE26" s="201">
        <v>0</v>
      </c>
      <c r="AF26" s="201">
        <v>0</v>
      </c>
      <c r="AG26" s="201">
        <v>31.38</v>
      </c>
      <c r="AH26" s="201">
        <v>0</v>
      </c>
      <c r="AI26" s="201">
        <v>5.66</v>
      </c>
      <c r="AJ26" s="201">
        <v>0</v>
      </c>
      <c r="AK26" s="201">
        <v>-2.6</v>
      </c>
      <c r="AL26" s="201">
        <v>0</v>
      </c>
      <c r="AM26" s="201">
        <v>0</v>
      </c>
      <c r="AN26" s="201">
        <v>0</v>
      </c>
      <c r="AO26" s="201">
        <v>172.17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</v>
      </c>
      <c r="AX26" s="201">
        <v>0.05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13.38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34.54</v>
      </c>
      <c r="K27" s="201">
        <v>228.83</v>
      </c>
      <c r="L27" s="201">
        <v>7.51</v>
      </c>
      <c r="M27" s="201">
        <v>2.1800000000000002</v>
      </c>
      <c r="N27" s="201">
        <v>1.8</v>
      </c>
      <c r="O27" s="201">
        <v>2.52</v>
      </c>
      <c r="P27" s="201">
        <v>1.07</v>
      </c>
      <c r="Q27" s="201">
        <v>4.17</v>
      </c>
      <c r="R27" s="201">
        <v>9.18</v>
      </c>
      <c r="S27" s="201">
        <v>5.42</v>
      </c>
      <c r="T27" s="201">
        <v>0.69</v>
      </c>
      <c r="U27" s="201">
        <v>1.39</v>
      </c>
      <c r="V27" s="201">
        <v>0.15</v>
      </c>
      <c r="W27" s="201">
        <v>0.67</v>
      </c>
      <c r="X27" s="201">
        <v>2.14</v>
      </c>
      <c r="Y27" s="201">
        <v>0</v>
      </c>
      <c r="Z27" s="201">
        <v>4.03</v>
      </c>
      <c r="AA27" s="201">
        <v>25.11</v>
      </c>
      <c r="AB27" s="201">
        <v>0</v>
      </c>
      <c r="AC27" s="201">
        <v>0.44</v>
      </c>
      <c r="AD27" s="201">
        <v>12.46</v>
      </c>
      <c r="AE27" s="201">
        <v>0</v>
      </c>
      <c r="AF27" s="201">
        <v>0</v>
      </c>
      <c r="AG27" s="201">
        <v>31.38</v>
      </c>
      <c r="AH27" s="201">
        <v>0</v>
      </c>
      <c r="AI27" s="201">
        <v>5.66</v>
      </c>
      <c r="AJ27" s="201">
        <v>0</v>
      </c>
      <c r="AK27" s="201">
        <v>-2.6</v>
      </c>
      <c r="AL27" s="201">
        <v>0</v>
      </c>
      <c r="AM27" s="201">
        <v>0</v>
      </c>
      <c r="AN27" s="201">
        <v>0</v>
      </c>
      <c r="AO27" s="201">
        <v>172.17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</v>
      </c>
      <c r="AX27" s="201">
        <v>0.05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13.38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34.54</v>
      </c>
      <c r="K28" s="201">
        <v>240.63</v>
      </c>
      <c r="L28" s="201">
        <v>7.51</v>
      </c>
      <c r="M28" s="201">
        <v>2.1800000000000002</v>
      </c>
      <c r="N28" s="201">
        <v>1.8</v>
      </c>
      <c r="O28" s="201">
        <v>2.52</v>
      </c>
      <c r="P28" s="201">
        <v>1.07</v>
      </c>
      <c r="Q28" s="201">
        <v>4.17</v>
      </c>
      <c r="R28" s="201">
        <v>9.18</v>
      </c>
      <c r="S28" s="201">
        <v>5.42</v>
      </c>
      <c r="T28" s="201">
        <v>0.69</v>
      </c>
      <c r="U28" s="201">
        <v>1.39</v>
      </c>
      <c r="V28" s="201">
        <v>0.15</v>
      </c>
      <c r="W28" s="201">
        <v>0.67</v>
      </c>
      <c r="X28" s="201">
        <v>2.14</v>
      </c>
      <c r="Y28" s="201">
        <v>0</v>
      </c>
      <c r="Z28" s="201">
        <v>4.03</v>
      </c>
      <c r="AA28" s="201">
        <v>25.11</v>
      </c>
      <c r="AB28" s="201">
        <v>0</v>
      </c>
      <c r="AC28" s="201">
        <v>0.44</v>
      </c>
      <c r="AD28" s="201">
        <v>12.46</v>
      </c>
      <c r="AE28" s="201">
        <v>0</v>
      </c>
      <c r="AF28" s="201">
        <v>0</v>
      </c>
      <c r="AG28" s="201">
        <v>31.38</v>
      </c>
      <c r="AH28" s="201">
        <v>0</v>
      </c>
      <c r="AI28" s="201">
        <v>5.66</v>
      </c>
      <c r="AJ28" s="201">
        <v>0</v>
      </c>
      <c r="AK28" s="201">
        <v>-2.6</v>
      </c>
      <c r="AL28" s="201">
        <v>0</v>
      </c>
      <c r="AM28" s="201">
        <v>0</v>
      </c>
      <c r="AN28" s="201">
        <v>0</v>
      </c>
      <c r="AO28" s="201">
        <v>172.17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</v>
      </c>
      <c r="AX28" s="201">
        <v>0.05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13.38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34.54</v>
      </c>
      <c r="K29" s="201">
        <v>239.55</v>
      </c>
      <c r="L29" s="201">
        <v>7.51</v>
      </c>
      <c r="M29" s="201">
        <v>2.1800000000000002</v>
      </c>
      <c r="N29" s="201">
        <v>1.8</v>
      </c>
      <c r="O29" s="201">
        <v>2.52</v>
      </c>
      <c r="P29" s="201">
        <v>1.07</v>
      </c>
      <c r="Q29" s="201">
        <v>4.17</v>
      </c>
      <c r="R29" s="201">
        <v>9.18</v>
      </c>
      <c r="S29" s="201">
        <v>5.42</v>
      </c>
      <c r="T29" s="201">
        <v>0.69</v>
      </c>
      <c r="U29" s="201">
        <v>1.39</v>
      </c>
      <c r="V29" s="201">
        <v>0.34</v>
      </c>
      <c r="W29" s="201">
        <v>0.67</v>
      </c>
      <c r="X29" s="201">
        <v>2.14</v>
      </c>
      <c r="Y29" s="201">
        <v>0</v>
      </c>
      <c r="Z29" s="201">
        <v>64.61</v>
      </c>
      <c r="AA29" s="201">
        <v>25.11</v>
      </c>
      <c r="AB29" s="201">
        <v>0</v>
      </c>
      <c r="AC29" s="201">
        <v>0.44</v>
      </c>
      <c r="AD29" s="201">
        <v>12.46</v>
      </c>
      <c r="AE29" s="201">
        <v>0</v>
      </c>
      <c r="AF29" s="201">
        <v>0</v>
      </c>
      <c r="AG29" s="201">
        <v>31.38</v>
      </c>
      <c r="AH29" s="201">
        <v>0</v>
      </c>
      <c r="AI29" s="201">
        <v>5.66</v>
      </c>
      <c r="AJ29" s="201">
        <v>0</v>
      </c>
      <c r="AK29" s="201">
        <v>-12.6</v>
      </c>
      <c r="AL29" s="201">
        <v>0</v>
      </c>
      <c r="AM29" s="201">
        <v>0</v>
      </c>
      <c r="AN29" s="201">
        <v>0</v>
      </c>
      <c r="AO29" s="201">
        <v>172.17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4.07</v>
      </c>
      <c r="AV29" s="201">
        <v>0.18</v>
      </c>
      <c r="AW29" s="201">
        <v>0</v>
      </c>
      <c r="AX29" s="201">
        <v>0.05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13.38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34.54</v>
      </c>
      <c r="K30" s="201">
        <v>237.4</v>
      </c>
      <c r="L30" s="201">
        <v>7.51</v>
      </c>
      <c r="M30" s="201">
        <v>2.1800000000000002</v>
      </c>
      <c r="N30" s="201">
        <v>1.8</v>
      </c>
      <c r="O30" s="201">
        <v>2.52</v>
      </c>
      <c r="P30" s="201">
        <v>1.07</v>
      </c>
      <c r="Q30" s="201">
        <v>4.17</v>
      </c>
      <c r="R30" s="201">
        <v>9.18</v>
      </c>
      <c r="S30" s="201">
        <v>5.42</v>
      </c>
      <c r="T30" s="201">
        <v>0.69</v>
      </c>
      <c r="U30" s="201">
        <v>1.39</v>
      </c>
      <c r="V30" s="201">
        <v>0.34</v>
      </c>
      <c r="W30" s="201">
        <v>0.67</v>
      </c>
      <c r="X30" s="201">
        <v>2.14</v>
      </c>
      <c r="Y30" s="201">
        <v>0</v>
      </c>
      <c r="Z30" s="201">
        <v>64.61</v>
      </c>
      <c r="AA30" s="201">
        <v>25.11</v>
      </c>
      <c r="AB30" s="201">
        <v>0</v>
      </c>
      <c r="AC30" s="201">
        <v>0.44</v>
      </c>
      <c r="AD30" s="201">
        <v>12.46</v>
      </c>
      <c r="AE30" s="201">
        <v>0</v>
      </c>
      <c r="AF30" s="201">
        <v>0</v>
      </c>
      <c r="AG30" s="201">
        <v>31.38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172.17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4.07</v>
      </c>
      <c r="AV30" s="201">
        <v>0.18</v>
      </c>
      <c r="AW30" s="201">
        <v>0</v>
      </c>
      <c r="AX30" s="201">
        <v>0.05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13.38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34.54</v>
      </c>
      <c r="K31" s="201">
        <v>237.4</v>
      </c>
      <c r="L31" s="201">
        <v>7.51</v>
      </c>
      <c r="M31" s="201">
        <v>2.1800000000000002</v>
      </c>
      <c r="N31" s="201">
        <v>1.8</v>
      </c>
      <c r="O31" s="201">
        <v>2.52</v>
      </c>
      <c r="P31" s="201">
        <v>1.07</v>
      </c>
      <c r="Q31" s="201">
        <v>4.17</v>
      </c>
      <c r="R31" s="201">
        <v>9.18</v>
      </c>
      <c r="S31" s="201">
        <v>3.96</v>
      </c>
      <c r="T31" s="201">
        <v>0.69</v>
      </c>
      <c r="U31" s="201">
        <v>1.58</v>
      </c>
      <c r="V31" s="201">
        <v>0.34</v>
      </c>
      <c r="W31" s="201">
        <v>9.74</v>
      </c>
      <c r="X31" s="201">
        <v>30.32</v>
      </c>
      <c r="Y31" s="201">
        <v>0</v>
      </c>
      <c r="Z31" s="201">
        <v>64.61</v>
      </c>
      <c r="AA31" s="201">
        <v>25.11</v>
      </c>
      <c r="AB31" s="201">
        <v>0</v>
      </c>
      <c r="AC31" s="201">
        <v>0.44</v>
      </c>
      <c r="AD31" s="201">
        <v>12.46</v>
      </c>
      <c r="AE31" s="201">
        <v>0</v>
      </c>
      <c r="AF31" s="201">
        <v>0</v>
      </c>
      <c r="AG31" s="201">
        <v>31.38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172.17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</v>
      </c>
      <c r="AX31" s="201">
        <v>0.05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13.38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34.54</v>
      </c>
      <c r="K32" s="201">
        <v>237.38</v>
      </c>
      <c r="L32" s="201">
        <v>7.27</v>
      </c>
      <c r="M32" s="201">
        <v>2.1800000000000002</v>
      </c>
      <c r="N32" s="201">
        <v>1.8</v>
      </c>
      <c r="O32" s="201">
        <v>2.52</v>
      </c>
      <c r="P32" s="201">
        <v>1.07</v>
      </c>
      <c r="Q32" s="201">
        <v>4.17</v>
      </c>
      <c r="R32" s="201">
        <v>9.18</v>
      </c>
      <c r="S32" s="201">
        <v>5.42</v>
      </c>
      <c r="T32" s="201">
        <v>0.69</v>
      </c>
      <c r="U32" s="201">
        <v>1.58</v>
      </c>
      <c r="V32" s="201">
        <v>0.34</v>
      </c>
      <c r="W32" s="201">
        <v>9.74</v>
      </c>
      <c r="X32" s="201">
        <v>30.32</v>
      </c>
      <c r="Y32" s="201">
        <v>0</v>
      </c>
      <c r="Z32" s="201">
        <v>64.61</v>
      </c>
      <c r="AA32" s="201">
        <v>25.11</v>
      </c>
      <c r="AB32" s="201">
        <v>0</v>
      </c>
      <c r="AC32" s="201">
        <v>0.88</v>
      </c>
      <c r="AD32" s="201">
        <v>12.46</v>
      </c>
      <c r="AE32" s="201">
        <v>0</v>
      </c>
      <c r="AF32" s="201">
        <v>0</v>
      </c>
      <c r="AG32" s="201">
        <v>31.38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172.17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</v>
      </c>
      <c r="AX32" s="201">
        <v>0.05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13.38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34.54</v>
      </c>
      <c r="K33" s="201">
        <v>237.38</v>
      </c>
      <c r="L33" s="201">
        <v>7.51</v>
      </c>
      <c r="M33" s="201">
        <v>2.1800000000000002</v>
      </c>
      <c r="N33" s="201">
        <v>1.8</v>
      </c>
      <c r="O33" s="201">
        <v>2.52</v>
      </c>
      <c r="P33" s="201">
        <v>1.07</v>
      </c>
      <c r="Q33" s="201">
        <v>4.17</v>
      </c>
      <c r="R33" s="201">
        <v>9.18</v>
      </c>
      <c r="S33" s="201">
        <v>5.3</v>
      </c>
      <c r="T33" s="201">
        <v>0.69</v>
      </c>
      <c r="U33" s="201">
        <v>1.58</v>
      </c>
      <c r="V33" s="201">
        <v>0.34</v>
      </c>
      <c r="W33" s="201">
        <v>9.74</v>
      </c>
      <c r="X33" s="201">
        <v>30.32</v>
      </c>
      <c r="Y33" s="201">
        <v>0</v>
      </c>
      <c r="Z33" s="201">
        <v>64.61</v>
      </c>
      <c r="AA33" s="201">
        <v>25.11</v>
      </c>
      <c r="AB33" s="201">
        <v>0</v>
      </c>
      <c r="AC33" s="201">
        <v>0.88</v>
      </c>
      <c r="AD33" s="201">
        <v>12.46</v>
      </c>
      <c r="AE33" s="201">
        <v>0</v>
      </c>
      <c r="AF33" s="201">
        <v>0</v>
      </c>
      <c r="AG33" s="201">
        <v>31.38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172.17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</v>
      </c>
      <c r="AX33" s="201">
        <v>0.05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13.38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34.54</v>
      </c>
      <c r="K34" s="201">
        <v>237.38</v>
      </c>
      <c r="L34" s="201">
        <v>7.51</v>
      </c>
      <c r="M34" s="201">
        <v>2.1800000000000002</v>
      </c>
      <c r="N34" s="201">
        <v>1.8</v>
      </c>
      <c r="O34" s="201">
        <v>2.52</v>
      </c>
      <c r="P34" s="201">
        <v>1.07</v>
      </c>
      <c r="Q34" s="201">
        <v>4.17</v>
      </c>
      <c r="R34" s="201">
        <v>9.18</v>
      </c>
      <c r="S34" s="201">
        <v>5.42</v>
      </c>
      <c r="T34" s="201">
        <v>0.69</v>
      </c>
      <c r="U34" s="201">
        <v>1.58</v>
      </c>
      <c r="V34" s="201">
        <v>0.34</v>
      </c>
      <c r="W34" s="201">
        <v>9.74</v>
      </c>
      <c r="X34" s="201">
        <v>30.32</v>
      </c>
      <c r="Y34" s="201">
        <v>0</v>
      </c>
      <c r="Z34" s="201">
        <v>64.61</v>
      </c>
      <c r="AA34" s="201">
        <v>25.11</v>
      </c>
      <c r="AB34" s="201">
        <v>0</v>
      </c>
      <c r="AC34" s="201">
        <v>0.88</v>
      </c>
      <c r="AD34" s="201">
        <v>12.46</v>
      </c>
      <c r="AE34" s="201">
        <v>0</v>
      </c>
      <c r="AF34" s="201">
        <v>0</v>
      </c>
      <c r="AG34" s="201">
        <v>31.38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172.17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0</v>
      </c>
      <c r="AX34" s="201">
        <v>0.05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13.38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34.54</v>
      </c>
      <c r="K35" s="201">
        <v>236.6</v>
      </c>
      <c r="L35" s="201">
        <v>7.51</v>
      </c>
      <c r="M35" s="201">
        <v>30.41</v>
      </c>
      <c r="N35" s="201">
        <v>23.89</v>
      </c>
      <c r="O35" s="201">
        <v>36.03</v>
      </c>
      <c r="P35" s="201">
        <v>15.09</v>
      </c>
      <c r="Q35" s="201">
        <v>4.17</v>
      </c>
      <c r="R35" s="201">
        <v>9.18</v>
      </c>
      <c r="S35" s="201">
        <v>5.42</v>
      </c>
      <c r="T35" s="201">
        <v>0.69</v>
      </c>
      <c r="U35" s="201">
        <v>1.58</v>
      </c>
      <c r="V35" s="201">
        <v>0.34</v>
      </c>
      <c r="W35" s="201">
        <v>9.74</v>
      </c>
      <c r="X35" s="201">
        <v>30.32</v>
      </c>
      <c r="Y35" s="201">
        <v>0</v>
      </c>
      <c r="Z35" s="201">
        <v>64.61</v>
      </c>
      <c r="AA35" s="201">
        <v>25.11</v>
      </c>
      <c r="AB35" s="201">
        <v>0</v>
      </c>
      <c r="AC35" s="201">
        <v>0.88</v>
      </c>
      <c r="AD35" s="201">
        <v>12.46</v>
      </c>
      <c r="AE35" s="201">
        <v>0</v>
      </c>
      <c r="AF35" s="201">
        <v>0</v>
      </c>
      <c r="AG35" s="201">
        <v>31.38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172.17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</v>
      </c>
      <c r="AX35" s="201">
        <v>0.05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13.38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34.54</v>
      </c>
      <c r="K36" s="201">
        <v>236.6</v>
      </c>
      <c r="L36" s="201">
        <v>7.51</v>
      </c>
      <c r="M36" s="201">
        <v>30.41</v>
      </c>
      <c r="N36" s="201">
        <v>23.89</v>
      </c>
      <c r="O36" s="201">
        <v>36.03</v>
      </c>
      <c r="P36" s="201">
        <v>15.09</v>
      </c>
      <c r="Q36" s="201">
        <v>4.17</v>
      </c>
      <c r="R36" s="201">
        <v>9.18</v>
      </c>
      <c r="S36" s="201">
        <v>5.42</v>
      </c>
      <c r="T36" s="201">
        <v>0.69</v>
      </c>
      <c r="U36" s="201">
        <v>1.58</v>
      </c>
      <c r="V36" s="201">
        <v>0.31</v>
      </c>
      <c r="W36" s="201">
        <v>9.74</v>
      </c>
      <c r="X36" s="201">
        <v>30.32</v>
      </c>
      <c r="Y36" s="201">
        <v>0</v>
      </c>
      <c r="Z36" s="201">
        <v>64.61</v>
      </c>
      <c r="AA36" s="201">
        <v>25.11</v>
      </c>
      <c r="AB36" s="201">
        <v>0</v>
      </c>
      <c r="AC36" s="201">
        <v>0.88</v>
      </c>
      <c r="AD36" s="201">
        <v>12.46</v>
      </c>
      <c r="AE36" s="201">
        <v>0</v>
      </c>
      <c r="AF36" s="201">
        <v>0</v>
      </c>
      <c r="AG36" s="201">
        <v>31.38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172.17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0.04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13.38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34.54</v>
      </c>
      <c r="K37" s="201">
        <v>236.6</v>
      </c>
      <c r="L37" s="201">
        <v>7.51</v>
      </c>
      <c r="M37" s="201">
        <v>30.41</v>
      </c>
      <c r="N37" s="201">
        <v>23.89</v>
      </c>
      <c r="O37" s="201">
        <v>36.03</v>
      </c>
      <c r="P37" s="201">
        <v>15.09</v>
      </c>
      <c r="Q37" s="201">
        <v>4.17</v>
      </c>
      <c r="R37" s="201">
        <v>9.18</v>
      </c>
      <c r="S37" s="201">
        <v>5.42</v>
      </c>
      <c r="T37" s="201">
        <v>0.69</v>
      </c>
      <c r="U37" s="201">
        <v>1.58</v>
      </c>
      <c r="V37" s="201">
        <v>0.31</v>
      </c>
      <c r="W37" s="201">
        <v>9.74</v>
      </c>
      <c r="X37" s="201">
        <v>30.32</v>
      </c>
      <c r="Y37" s="201">
        <v>0</v>
      </c>
      <c r="Z37" s="201">
        <v>64.61</v>
      </c>
      <c r="AA37" s="201">
        <v>25.11</v>
      </c>
      <c r="AB37" s="201">
        <v>0</v>
      </c>
      <c r="AC37" s="201">
        <v>0.88</v>
      </c>
      <c r="AD37" s="201">
        <v>12.46</v>
      </c>
      <c r="AE37" s="201">
        <v>0</v>
      </c>
      <c r="AF37" s="201">
        <v>0</v>
      </c>
      <c r="AG37" s="201">
        <v>31.38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172.17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0.04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13.38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34.54</v>
      </c>
      <c r="K38" s="201">
        <v>236.6</v>
      </c>
      <c r="L38" s="201">
        <v>7.51</v>
      </c>
      <c r="M38" s="201">
        <v>30.41</v>
      </c>
      <c r="N38" s="201">
        <v>23.89</v>
      </c>
      <c r="O38" s="201">
        <v>36.03</v>
      </c>
      <c r="P38" s="201">
        <v>15.09</v>
      </c>
      <c r="Q38" s="201">
        <v>4.17</v>
      </c>
      <c r="R38" s="201">
        <v>9.18</v>
      </c>
      <c r="S38" s="201">
        <v>5.42</v>
      </c>
      <c r="T38" s="201">
        <v>0.69</v>
      </c>
      <c r="U38" s="201">
        <v>1.58</v>
      </c>
      <c r="V38" s="201">
        <v>0.34</v>
      </c>
      <c r="W38" s="201">
        <v>9.74</v>
      </c>
      <c r="X38" s="201">
        <v>30.32</v>
      </c>
      <c r="Y38" s="201">
        <v>0</v>
      </c>
      <c r="Z38" s="201">
        <v>64.61</v>
      </c>
      <c r="AA38" s="201">
        <v>25.11</v>
      </c>
      <c r="AB38" s="201">
        <v>0</v>
      </c>
      <c r="AC38" s="201">
        <v>0.88</v>
      </c>
      <c r="AD38" s="201">
        <v>12.46</v>
      </c>
      <c r="AE38" s="201">
        <v>0</v>
      </c>
      <c r="AF38" s="201">
        <v>0</v>
      </c>
      <c r="AG38" s="201">
        <v>31.38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172.17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0.04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13.09</v>
      </c>
      <c r="E39" s="201">
        <v>0</v>
      </c>
      <c r="F39" s="201">
        <v>0</v>
      </c>
      <c r="G39" s="201">
        <v>36.409999999999997</v>
      </c>
      <c r="H39" s="201">
        <v>0</v>
      </c>
      <c r="I39" s="201">
        <v>0</v>
      </c>
      <c r="J39" s="201">
        <v>34.54</v>
      </c>
      <c r="K39" s="201">
        <v>236.6</v>
      </c>
      <c r="L39" s="201">
        <v>7.51</v>
      </c>
      <c r="M39" s="201">
        <v>30.41</v>
      </c>
      <c r="N39" s="201">
        <v>23.89</v>
      </c>
      <c r="O39" s="201">
        <v>36.03</v>
      </c>
      <c r="P39" s="201">
        <v>15.09</v>
      </c>
      <c r="Q39" s="201">
        <v>4.17</v>
      </c>
      <c r="R39" s="201">
        <v>9.18</v>
      </c>
      <c r="S39" s="201">
        <v>5.42</v>
      </c>
      <c r="T39" s="201">
        <v>0.69</v>
      </c>
      <c r="U39" s="201">
        <v>1.58</v>
      </c>
      <c r="V39" s="201">
        <v>0.31</v>
      </c>
      <c r="W39" s="201">
        <v>7.32</v>
      </c>
      <c r="X39" s="201">
        <v>22.76</v>
      </c>
      <c r="Y39" s="201">
        <v>0</v>
      </c>
      <c r="Z39" s="201">
        <v>64.61</v>
      </c>
      <c r="AA39" s="201">
        <v>25.11</v>
      </c>
      <c r="AB39" s="201">
        <v>0</v>
      </c>
      <c r="AC39" s="201">
        <v>0.95</v>
      </c>
      <c r="AD39" s="201">
        <v>12.46</v>
      </c>
      <c r="AE39" s="201">
        <v>0</v>
      </c>
      <c r="AF39" s="201">
        <v>0</v>
      </c>
      <c r="AG39" s="201">
        <v>31.38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165.94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13.09</v>
      </c>
      <c r="E40" s="201">
        <v>0</v>
      </c>
      <c r="F40" s="201">
        <v>0</v>
      </c>
      <c r="G40" s="201">
        <v>36.409999999999997</v>
      </c>
      <c r="H40" s="201">
        <v>0</v>
      </c>
      <c r="I40" s="201">
        <v>0</v>
      </c>
      <c r="J40" s="201">
        <v>34.54</v>
      </c>
      <c r="K40" s="201">
        <v>236.6</v>
      </c>
      <c r="L40" s="201">
        <v>7.51</v>
      </c>
      <c r="M40" s="201">
        <v>30.41</v>
      </c>
      <c r="N40" s="201">
        <v>23.89</v>
      </c>
      <c r="O40" s="201">
        <v>36.03</v>
      </c>
      <c r="P40" s="201">
        <v>15.09</v>
      </c>
      <c r="Q40" s="201">
        <v>4.17</v>
      </c>
      <c r="R40" s="201">
        <v>9.18</v>
      </c>
      <c r="S40" s="201">
        <v>5.42</v>
      </c>
      <c r="T40" s="201">
        <v>0.69</v>
      </c>
      <c r="U40" s="201">
        <v>1.58</v>
      </c>
      <c r="V40" s="201">
        <v>0.31</v>
      </c>
      <c r="W40" s="201">
        <v>7.32</v>
      </c>
      <c r="X40" s="201">
        <v>22.76</v>
      </c>
      <c r="Y40" s="201">
        <v>0</v>
      </c>
      <c r="Z40" s="201">
        <v>64.61</v>
      </c>
      <c r="AA40" s="201">
        <v>25.11</v>
      </c>
      <c r="AB40" s="201">
        <v>0</v>
      </c>
      <c r="AC40" s="201">
        <v>0.95</v>
      </c>
      <c r="AD40" s="201">
        <v>12.46</v>
      </c>
      <c r="AE40" s="201">
        <v>0</v>
      </c>
      <c r="AF40" s="201">
        <v>0</v>
      </c>
      <c r="AG40" s="201">
        <v>31.38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165.94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13.09</v>
      </c>
      <c r="E41" s="201">
        <v>0</v>
      </c>
      <c r="F41" s="201">
        <v>0</v>
      </c>
      <c r="G41" s="201">
        <v>36.409999999999997</v>
      </c>
      <c r="H41" s="201">
        <v>0</v>
      </c>
      <c r="I41" s="201">
        <v>0</v>
      </c>
      <c r="J41" s="201">
        <v>34.54</v>
      </c>
      <c r="K41" s="201">
        <v>236.6</v>
      </c>
      <c r="L41" s="201">
        <v>7.51</v>
      </c>
      <c r="M41" s="201">
        <v>30.41</v>
      </c>
      <c r="N41" s="201">
        <v>23.89</v>
      </c>
      <c r="O41" s="201">
        <v>36.03</v>
      </c>
      <c r="P41" s="201">
        <v>15.09</v>
      </c>
      <c r="Q41" s="201">
        <v>4.17</v>
      </c>
      <c r="R41" s="201">
        <v>9.18</v>
      </c>
      <c r="S41" s="201">
        <v>5.42</v>
      </c>
      <c r="T41" s="201">
        <v>0.69</v>
      </c>
      <c r="U41" s="201">
        <v>1.58</v>
      </c>
      <c r="V41" s="201">
        <v>0.31</v>
      </c>
      <c r="W41" s="201">
        <v>7.32</v>
      </c>
      <c r="X41" s="201">
        <v>22.76</v>
      </c>
      <c r="Y41" s="201">
        <v>0</v>
      </c>
      <c r="Z41" s="201">
        <v>64.61</v>
      </c>
      <c r="AA41" s="201">
        <v>25.11</v>
      </c>
      <c r="AB41" s="201">
        <v>0</v>
      </c>
      <c r="AC41" s="201">
        <v>0.95</v>
      </c>
      <c r="AD41" s="201">
        <v>12.46</v>
      </c>
      <c r="AE41" s="201">
        <v>0</v>
      </c>
      <c r="AF41" s="201">
        <v>0</v>
      </c>
      <c r="AG41" s="201">
        <v>31.38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165.94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13.09</v>
      </c>
      <c r="E42" s="201">
        <v>0</v>
      </c>
      <c r="F42" s="201">
        <v>0</v>
      </c>
      <c r="G42" s="201">
        <v>36.409999999999997</v>
      </c>
      <c r="H42" s="201">
        <v>0</v>
      </c>
      <c r="I42" s="201">
        <v>0</v>
      </c>
      <c r="J42" s="201">
        <v>34.54</v>
      </c>
      <c r="K42" s="201">
        <v>236.6</v>
      </c>
      <c r="L42" s="201">
        <v>7.51</v>
      </c>
      <c r="M42" s="201">
        <v>30.41</v>
      </c>
      <c r="N42" s="201">
        <v>23.89</v>
      </c>
      <c r="O42" s="201">
        <v>36.03</v>
      </c>
      <c r="P42" s="201">
        <v>15.09</v>
      </c>
      <c r="Q42" s="201">
        <v>4.17</v>
      </c>
      <c r="R42" s="201">
        <v>9.18</v>
      </c>
      <c r="S42" s="201">
        <v>5.42</v>
      </c>
      <c r="T42" s="201">
        <v>0.69</v>
      </c>
      <c r="U42" s="201">
        <v>1.58</v>
      </c>
      <c r="V42" s="201">
        <v>0.31</v>
      </c>
      <c r="W42" s="201">
        <v>7.32</v>
      </c>
      <c r="X42" s="201">
        <v>22.76</v>
      </c>
      <c r="Y42" s="201">
        <v>0</v>
      </c>
      <c r="Z42" s="201">
        <v>64.61</v>
      </c>
      <c r="AA42" s="201">
        <v>25.11</v>
      </c>
      <c r="AB42" s="201">
        <v>0</v>
      </c>
      <c r="AC42" s="201">
        <v>0.95</v>
      </c>
      <c r="AD42" s="201">
        <v>12.46</v>
      </c>
      <c r="AE42" s="201">
        <v>0</v>
      </c>
      <c r="AF42" s="201">
        <v>0</v>
      </c>
      <c r="AG42" s="201">
        <v>31.38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165.94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13.09</v>
      </c>
      <c r="E43" s="201">
        <v>0</v>
      </c>
      <c r="F43" s="201">
        <v>0</v>
      </c>
      <c r="G43" s="201">
        <v>36.409999999999997</v>
      </c>
      <c r="H43" s="201">
        <v>0</v>
      </c>
      <c r="I43" s="201">
        <v>0</v>
      </c>
      <c r="J43" s="201">
        <v>34.54</v>
      </c>
      <c r="K43" s="201">
        <v>236.6</v>
      </c>
      <c r="L43" s="201">
        <v>7.51</v>
      </c>
      <c r="M43" s="201">
        <v>30.41</v>
      </c>
      <c r="N43" s="201">
        <v>23.89</v>
      </c>
      <c r="O43" s="201">
        <v>36.03</v>
      </c>
      <c r="P43" s="201">
        <v>15.09</v>
      </c>
      <c r="Q43" s="201">
        <v>4.17</v>
      </c>
      <c r="R43" s="201">
        <v>9.18</v>
      </c>
      <c r="S43" s="201">
        <v>5.42</v>
      </c>
      <c r="T43" s="201">
        <v>0.69</v>
      </c>
      <c r="U43" s="201">
        <v>1.58</v>
      </c>
      <c r="V43" s="201">
        <v>0.31</v>
      </c>
      <c r="W43" s="201">
        <v>7.32</v>
      </c>
      <c r="X43" s="201">
        <v>22.76</v>
      </c>
      <c r="Y43" s="201">
        <v>0</v>
      </c>
      <c r="Z43" s="201">
        <v>64.61</v>
      </c>
      <c r="AA43" s="201">
        <v>25.11</v>
      </c>
      <c r="AB43" s="201">
        <v>0</v>
      </c>
      <c r="AC43" s="201">
        <v>0.95</v>
      </c>
      <c r="AD43" s="201">
        <v>12.46</v>
      </c>
      <c r="AE43" s="201">
        <v>0</v>
      </c>
      <c r="AF43" s="201">
        <v>0</v>
      </c>
      <c r="AG43" s="201">
        <v>31.38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165.94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13.09</v>
      </c>
      <c r="E44" s="201">
        <v>0</v>
      </c>
      <c r="F44" s="201">
        <v>0</v>
      </c>
      <c r="G44" s="201">
        <v>36.409999999999997</v>
      </c>
      <c r="H44" s="201">
        <v>0</v>
      </c>
      <c r="I44" s="201">
        <v>0</v>
      </c>
      <c r="J44" s="201">
        <v>34.54</v>
      </c>
      <c r="K44" s="201">
        <v>236.6</v>
      </c>
      <c r="L44" s="201">
        <v>7.51</v>
      </c>
      <c r="M44" s="201">
        <v>30.41</v>
      </c>
      <c r="N44" s="201">
        <v>23.89</v>
      </c>
      <c r="O44" s="201">
        <v>36.03</v>
      </c>
      <c r="P44" s="201">
        <v>15.09</v>
      </c>
      <c r="Q44" s="201">
        <v>4.17</v>
      </c>
      <c r="R44" s="201">
        <v>9.1</v>
      </c>
      <c r="S44" s="201">
        <v>5.42</v>
      </c>
      <c r="T44" s="201">
        <v>0.69</v>
      </c>
      <c r="U44" s="201">
        <v>1.58</v>
      </c>
      <c r="V44" s="201">
        <v>0.32</v>
      </c>
      <c r="W44" s="201">
        <v>7.32</v>
      </c>
      <c r="X44" s="201">
        <v>22.76</v>
      </c>
      <c r="Y44" s="201">
        <v>0</v>
      </c>
      <c r="Z44" s="201">
        <v>64.61</v>
      </c>
      <c r="AA44" s="201">
        <v>25.11</v>
      </c>
      <c r="AB44" s="201">
        <v>0</v>
      </c>
      <c r="AC44" s="201">
        <v>0.95</v>
      </c>
      <c r="AD44" s="201">
        <v>12.46</v>
      </c>
      <c r="AE44" s="201">
        <v>0</v>
      </c>
      <c r="AF44" s="201">
        <v>0</v>
      </c>
      <c r="AG44" s="201">
        <v>31.38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165.94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13.09</v>
      </c>
      <c r="E45" s="201">
        <v>0</v>
      </c>
      <c r="F45" s="201">
        <v>0</v>
      </c>
      <c r="G45" s="201">
        <v>36.409999999999997</v>
      </c>
      <c r="H45" s="201">
        <v>0</v>
      </c>
      <c r="I45" s="201">
        <v>0</v>
      </c>
      <c r="J45" s="201">
        <v>34.54</v>
      </c>
      <c r="K45" s="201">
        <v>236.6</v>
      </c>
      <c r="L45" s="201">
        <v>7.51</v>
      </c>
      <c r="M45" s="201">
        <v>30.41</v>
      </c>
      <c r="N45" s="201">
        <v>23.89</v>
      </c>
      <c r="O45" s="201">
        <v>36.03</v>
      </c>
      <c r="P45" s="201">
        <v>15.09</v>
      </c>
      <c r="Q45" s="201">
        <v>4.17</v>
      </c>
      <c r="R45" s="201">
        <v>9.1</v>
      </c>
      <c r="S45" s="201">
        <v>5.42</v>
      </c>
      <c r="T45" s="201">
        <v>0.69</v>
      </c>
      <c r="U45" s="201">
        <v>1.58</v>
      </c>
      <c r="V45" s="201">
        <v>0.32</v>
      </c>
      <c r="W45" s="201">
        <v>7.32</v>
      </c>
      <c r="X45" s="201">
        <v>22.76</v>
      </c>
      <c r="Y45" s="201">
        <v>0</v>
      </c>
      <c r="Z45" s="201">
        <v>64.62</v>
      </c>
      <c r="AA45" s="201">
        <v>25.11</v>
      </c>
      <c r="AB45" s="201">
        <v>0</v>
      </c>
      <c r="AC45" s="201">
        <v>0.95</v>
      </c>
      <c r="AD45" s="201">
        <v>12.46</v>
      </c>
      <c r="AE45" s="201">
        <v>0</v>
      </c>
      <c r="AF45" s="201">
        <v>0</v>
      </c>
      <c r="AG45" s="201">
        <v>31.38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165.94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13.09</v>
      </c>
      <c r="E46" s="201">
        <v>0</v>
      </c>
      <c r="F46" s="201">
        <v>0</v>
      </c>
      <c r="G46" s="201">
        <v>36.409999999999997</v>
      </c>
      <c r="H46" s="201">
        <v>0</v>
      </c>
      <c r="I46" s="201">
        <v>0</v>
      </c>
      <c r="J46" s="201">
        <v>34.54</v>
      </c>
      <c r="K46" s="201">
        <v>236.6</v>
      </c>
      <c r="L46" s="201">
        <v>7.51</v>
      </c>
      <c r="M46" s="201">
        <v>30.41</v>
      </c>
      <c r="N46" s="201">
        <v>23.89</v>
      </c>
      <c r="O46" s="201">
        <v>36.03</v>
      </c>
      <c r="P46" s="201">
        <v>15.09</v>
      </c>
      <c r="Q46" s="201">
        <v>4.17</v>
      </c>
      <c r="R46" s="201">
        <v>9.1</v>
      </c>
      <c r="S46" s="201">
        <v>5.42</v>
      </c>
      <c r="T46" s="201">
        <v>0.69</v>
      </c>
      <c r="U46" s="201">
        <v>1.58</v>
      </c>
      <c r="V46" s="201">
        <v>0.34</v>
      </c>
      <c r="W46" s="201">
        <v>7.32</v>
      </c>
      <c r="X46" s="201">
        <v>22.76</v>
      </c>
      <c r="Y46" s="201">
        <v>0</v>
      </c>
      <c r="Z46" s="201">
        <v>64.62</v>
      </c>
      <c r="AA46" s="201">
        <v>25.11</v>
      </c>
      <c r="AB46" s="201">
        <v>0</v>
      </c>
      <c r="AC46" s="201">
        <v>0.95</v>
      </c>
      <c r="AD46" s="201">
        <v>12.46</v>
      </c>
      <c r="AE46" s="201">
        <v>0</v>
      </c>
      <c r="AF46" s="201">
        <v>0</v>
      </c>
      <c r="AG46" s="201">
        <v>31.38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165.94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13.09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34.54</v>
      </c>
      <c r="K47" s="201">
        <v>236.6</v>
      </c>
      <c r="L47" s="201">
        <v>7.32</v>
      </c>
      <c r="M47" s="201">
        <v>30.41</v>
      </c>
      <c r="N47" s="201">
        <v>23.89</v>
      </c>
      <c r="O47" s="201">
        <v>36.03</v>
      </c>
      <c r="P47" s="201">
        <v>15.09</v>
      </c>
      <c r="Q47" s="201">
        <v>4.17</v>
      </c>
      <c r="R47" s="201">
        <v>9.18</v>
      </c>
      <c r="S47" s="201">
        <v>5.42</v>
      </c>
      <c r="T47" s="201">
        <v>0.69</v>
      </c>
      <c r="U47" s="201">
        <v>1.58</v>
      </c>
      <c r="V47" s="201">
        <v>0.56999999999999995</v>
      </c>
      <c r="W47" s="201">
        <v>9.74</v>
      </c>
      <c r="X47" s="201">
        <v>30.32</v>
      </c>
      <c r="Y47" s="201">
        <v>0</v>
      </c>
      <c r="Z47" s="201">
        <v>64.61</v>
      </c>
      <c r="AA47" s="201">
        <v>25.11</v>
      </c>
      <c r="AB47" s="201">
        <v>0</v>
      </c>
      <c r="AC47" s="201">
        <v>0.95</v>
      </c>
      <c r="AD47" s="201">
        <v>12.46</v>
      </c>
      <c r="AE47" s="201">
        <v>0</v>
      </c>
      <c r="AF47" s="201">
        <v>0</v>
      </c>
      <c r="AG47" s="201">
        <v>31.38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13.09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34.54</v>
      </c>
      <c r="K48" s="201">
        <v>236.6</v>
      </c>
      <c r="L48" s="201">
        <v>7.32</v>
      </c>
      <c r="M48" s="201">
        <v>30.41</v>
      </c>
      <c r="N48" s="201">
        <v>23.89</v>
      </c>
      <c r="O48" s="201">
        <v>36.03</v>
      </c>
      <c r="P48" s="201">
        <v>15.09</v>
      </c>
      <c r="Q48" s="201">
        <v>4.17</v>
      </c>
      <c r="R48" s="201">
        <v>9.18</v>
      </c>
      <c r="S48" s="201">
        <v>5.42</v>
      </c>
      <c r="T48" s="201">
        <v>0.69</v>
      </c>
      <c r="U48" s="201">
        <v>1.58</v>
      </c>
      <c r="V48" s="201">
        <v>0.56999999999999995</v>
      </c>
      <c r="W48" s="201">
        <v>7.32</v>
      </c>
      <c r="X48" s="201">
        <v>22.76</v>
      </c>
      <c r="Y48" s="201">
        <v>0</v>
      </c>
      <c r="Z48" s="201">
        <v>64.61</v>
      </c>
      <c r="AA48" s="201">
        <v>25.11</v>
      </c>
      <c r="AB48" s="201">
        <v>0</v>
      </c>
      <c r="AC48" s="201">
        <v>0.95</v>
      </c>
      <c r="AD48" s="201">
        <v>12.46</v>
      </c>
      <c r="AE48" s="201">
        <v>0</v>
      </c>
      <c r="AF48" s="201">
        <v>0</v>
      </c>
      <c r="AG48" s="201">
        <v>31.38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13.09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33.94</v>
      </c>
      <c r="K49" s="201">
        <v>236.6</v>
      </c>
      <c r="L49" s="201">
        <v>7.32</v>
      </c>
      <c r="M49" s="201">
        <v>30.41</v>
      </c>
      <c r="N49" s="201">
        <v>23.89</v>
      </c>
      <c r="O49" s="201">
        <v>36.03</v>
      </c>
      <c r="P49" s="201">
        <v>15.09</v>
      </c>
      <c r="Q49" s="201">
        <v>4.17</v>
      </c>
      <c r="R49" s="201">
        <v>9.18</v>
      </c>
      <c r="S49" s="201">
        <v>5.42</v>
      </c>
      <c r="T49" s="201">
        <v>0.69</v>
      </c>
      <c r="U49" s="201">
        <v>1.58</v>
      </c>
      <c r="V49" s="201">
        <v>0.56999999999999995</v>
      </c>
      <c r="W49" s="201">
        <v>7.32</v>
      </c>
      <c r="X49" s="201">
        <v>22.76</v>
      </c>
      <c r="Y49" s="201">
        <v>0</v>
      </c>
      <c r="Z49" s="201">
        <v>64.61</v>
      </c>
      <c r="AA49" s="201">
        <v>25.11</v>
      </c>
      <c r="AB49" s="201">
        <v>0</v>
      </c>
      <c r="AC49" s="201">
        <v>0.95</v>
      </c>
      <c r="AD49" s="201">
        <v>12.46</v>
      </c>
      <c r="AE49" s="201">
        <v>0</v>
      </c>
      <c r="AF49" s="201">
        <v>0</v>
      </c>
      <c r="AG49" s="201">
        <v>31.38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13.09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33.94</v>
      </c>
      <c r="K50" s="201">
        <v>236.6</v>
      </c>
      <c r="L50" s="201">
        <v>7.32</v>
      </c>
      <c r="M50" s="201">
        <v>30.41</v>
      </c>
      <c r="N50" s="201">
        <v>23.89</v>
      </c>
      <c r="O50" s="201">
        <v>36.03</v>
      </c>
      <c r="P50" s="201">
        <v>15.09</v>
      </c>
      <c r="Q50" s="201">
        <v>4.17</v>
      </c>
      <c r="R50" s="201">
        <v>9.18</v>
      </c>
      <c r="S50" s="201">
        <v>5.42</v>
      </c>
      <c r="T50" s="201">
        <v>0.69</v>
      </c>
      <c r="U50" s="201">
        <v>1.58</v>
      </c>
      <c r="V50" s="201">
        <v>0.56999999999999995</v>
      </c>
      <c r="W50" s="201">
        <v>7.32</v>
      </c>
      <c r="X50" s="201">
        <v>22.76</v>
      </c>
      <c r="Y50" s="201">
        <v>0</v>
      </c>
      <c r="Z50" s="201">
        <v>64.61</v>
      </c>
      <c r="AA50" s="201">
        <v>25.11</v>
      </c>
      <c r="AB50" s="201">
        <v>0</v>
      </c>
      <c r="AC50" s="201">
        <v>0.95</v>
      </c>
      <c r="AD50" s="201">
        <v>12.46</v>
      </c>
      <c r="AE50" s="201">
        <v>0</v>
      </c>
      <c r="AF50" s="201">
        <v>0</v>
      </c>
      <c r="AG50" s="201">
        <v>31.38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13.09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33.94</v>
      </c>
      <c r="K51" s="201">
        <v>236.6</v>
      </c>
      <c r="L51" s="201">
        <v>7.32</v>
      </c>
      <c r="M51" s="201">
        <v>2.1800000000000002</v>
      </c>
      <c r="N51" s="201">
        <v>1.8</v>
      </c>
      <c r="O51" s="201">
        <v>2.52</v>
      </c>
      <c r="P51" s="201">
        <v>1.07</v>
      </c>
      <c r="Q51" s="201">
        <v>4.17</v>
      </c>
      <c r="R51" s="201">
        <v>9.18</v>
      </c>
      <c r="S51" s="201">
        <v>5.42</v>
      </c>
      <c r="T51" s="201">
        <v>0.69</v>
      </c>
      <c r="U51" s="201">
        <v>1.58</v>
      </c>
      <c r="V51" s="201">
        <v>0.56999999999999995</v>
      </c>
      <c r="W51" s="201">
        <v>7.32</v>
      </c>
      <c r="X51" s="201">
        <v>22.76</v>
      </c>
      <c r="Y51" s="201">
        <v>0</v>
      </c>
      <c r="Z51" s="201">
        <v>64.61</v>
      </c>
      <c r="AA51" s="201">
        <v>25.11</v>
      </c>
      <c r="AB51" s="201">
        <v>0</v>
      </c>
      <c r="AC51" s="201">
        <v>0.95</v>
      </c>
      <c r="AD51" s="201">
        <v>12.46</v>
      </c>
      <c r="AE51" s="201">
        <v>0</v>
      </c>
      <c r="AF51" s="201">
        <v>0</v>
      </c>
      <c r="AG51" s="201">
        <v>31.38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13.09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33.94</v>
      </c>
      <c r="K52" s="201">
        <v>236.6</v>
      </c>
      <c r="L52" s="201">
        <v>7.32</v>
      </c>
      <c r="M52" s="201">
        <v>2.1800000000000002</v>
      </c>
      <c r="N52" s="201">
        <v>1.8</v>
      </c>
      <c r="O52" s="201">
        <v>2.52</v>
      </c>
      <c r="P52" s="201">
        <v>1.07</v>
      </c>
      <c r="Q52" s="201">
        <v>4.17</v>
      </c>
      <c r="R52" s="201">
        <v>9.18</v>
      </c>
      <c r="S52" s="201">
        <v>5.42</v>
      </c>
      <c r="T52" s="201">
        <v>0.69</v>
      </c>
      <c r="U52" s="201">
        <v>1.58</v>
      </c>
      <c r="V52" s="201">
        <v>0.56999999999999995</v>
      </c>
      <c r="W52" s="201">
        <v>7.32</v>
      </c>
      <c r="X52" s="201">
        <v>22.76</v>
      </c>
      <c r="Y52" s="201">
        <v>0</v>
      </c>
      <c r="Z52" s="201">
        <v>64.61</v>
      </c>
      <c r="AA52" s="201">
        <v>25.11</v>
      </c>
      <c r="AB52" s="201">
        <v>0</v>
      </c>
      <c r="AC52" s="201">
        <v>0.95</v>
      </c>
      <c r="AD52" s="201">
        <v>12.46</v>
      </c>
      <c r="AE52" s="201">
        <v>0</v>
      </c>
      <c r="AF52" s="201">
        <v>0</v>
      </c>
      <c r="AG52" s="201">
        <v>31.38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</v>
      </c>
      <c r="AX52" s="201">
        <v>0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13.09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33.94</v>
      </c>
      <c r="K53" s="201">
        <v>236.6</v>
      </c>
      <c r="L53" s="201">
        <v>7.32</v>
      </c>
      <c r="M53" s="201">
        <v>2.1800000000000002</v>
      </c>
      <c r="N53" s="201">
        <v>1.8</v>
      </c>
      <c r="O53" s="201">
        <v>2.52</v>
      </c>
      <c r="P53" s="201">
        <v>1.07</v>
      </c>
      <c r="Q53" s="201">
        <v>4.17</v>
      </c>
      <c r="R53" s="201">
        <v>9.18</v>
      </c>
      <c r="S53" s="201">
        <v>5.42</v>
      </c>
      <c r="T53" s="201">
        <v>0.69</v>
      </c>
      <c r="U53" s="201">
        <v>1.58</v>
      </c>
      <c r="V53" s="201">
        <v>0.56999999999999995</v>
      </c>
      <c r="W53" s="201">
        <v>7.32</v>
      </c>
      <c r="X53" s="201">
        <v>22.76</v>
      </c>
      <c r="Y53" s="201">
        <v>0</v>
      </c>
      <c r="Z53" s="201">
        <v>64.61</v>
      </c>
      <c r="AA53" s="201">
        <v>25.11</v>
      </c>
      <c r="AB53" s="201">
        <v>0</v>
      </c>
      <c r="AC53" s="201">
        <v>0.95</v>
      </c>
      <c r="AD53" s="201">
        <v>12.46</v>
      </c>
      <c r="AE53" s="201">
        <v>0</v>
      </c>
      <c r="AF53" s="201">
        <v>0</v>
      </c>
      <c r="AG53" s="201">
        <v>31.38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</v>
      </c>
      <c r="AX53" s="201">
        <v>0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13.09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33.94</v>
      </c>
      <c r="K54" s="201">
        <v>236.6</v>
      </c>
      <c r="L54" s="201">
        <v>7.32</v>
      </c>
      <c r="M54" s="201">
        <v>2.1800000000000002</v>
      </c>
      <c r="N54" s="201">
        <v>1.8</v>
      </c>
      <c r="O54" s="201">
        <v>2.52</v>
      </c>
      <c r="P54" s="201">
        <v>1.07</v>
      </c>
      <c r="Q54" s="201">
        <v>4.17</v>
      </c>
      <c r="R54" s="201">
        <v>9.18</v>
      </c>
      <c r="S54" s="201">
        <v>5.42</v>
      </c>
      <c r="T54" s="201">
        <v>0.69</v>
      </c>
      <c r="U54" s="201">
        <v>1.58</v>
      </c>
      <c r="V54" s="201">
        <v>0.56999999999999995</v>
      </c>
      <c r="W54" s="201">
        <v>7.32</v>
      </c>
      <c r="X54" s="201">
        <v>22.76</v>
      </c>
      <c r="Y54" s="201">
        <v>0</v>
      </c>
      <c r="Z54" s="201">
        <v>64.61</v>
      </c>
      <c r="AA54" s="201">
        <v>25.11</v>
      </c>
      <c r="AB54" s="201">
        <v>0</v>
      </c>
      <c r="AC54" s="201">
        <v>0.95</v>
      </c>
      <c r="AD54" s="201">
        <v>12.46</v>
      </c>
      <c r="AE54" s="201">
        <v>0</v>
      </c>
      <c r="AF54" s="201">
        <v>0</v>
      </c>
      <c r="AG54" s="201">
        <v>31.38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</v>
      </c>
      <c r="AX54" s="201">
        <v>0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13.09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33.94</v>
      </c>
      <c r="K55" s="201">
        <v>236.6</v>
      </c>
      <c r="L55" s="201">
        <v>7.32</v>
      </c>
      <c r="M55" s="201">
        <v>2.1800000000000002</v>
      </c>
      <c r="N55" s="201">
        <v>1.8</v>
      </c>
      <c r="O55" s="201">
        <v>2.52</v>
      </c>
      <c r="P55" s="201">
        <v>1.07</v>
      </c>
      <c r="Q55" s="201">
        <v>4.17</v>
      </c>
      <c r="R55" s="201">
        <v>9.18</v>
      </c>
      <c r="S55" s="201">
        <v>5.42</v>
      </c>
      <c r="T55" s="201">
        <v>0.69</v>
      </c>
      <c r="U55" s="201">
        <v>1.58</v>
      </c>
      <c r="V55" s="201">
        <v>0.56999999999999995</v>
      </c>
      <c r="W55" s="201">
        <v>7.32</v>
      </c>
      <c r="X55" s="201">
        <v>30.32</v>
      </c>
      <c r="Y55" s="201">
        <v>0</v>
      </c>
      <c r="Z55" s="201">
        <v>64.61</v>
      </c>
      <c r="AA55" s="201">
        <v>25.11</v>
      </c>
      <c r="AB55" s="201">
        <v>0</v>
      </c>
      <c r="AC55" s="201">
        <v>0.95</v>
      </c>
      <c r="AD55" s="201">
        <v>12.46</v>
      </c>
      <c r="AE55" s="201">
        <v>0</v>
      </c>
      <c r="AF55" s="201">
        <v>0</v>
      </c>
      <c r="AG55" s="201">
        <v>31.38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</v>
      </c>
      <c r="AX55" s="201">
        <v>0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13.09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33.94</v>
      </c>
      <c r="K56" s="201">
        <v>236.6</v>
      </c>
      <c r="L56" s="201">
        <v>7.32</v>
      </c>
      <c r="M56" s="201">
        <v>2.1800000000000002</v>
      </c>
      <c r="N56" s="201">
        <v>1.8</v>
      </c>
      <c r="O56" s="201">
        <v>2.52</v>
      </c>
      <c r="P56" s="201">
        <v>1.07</v>
      </c>
      <c r="Q56" s="201">
        <v>4.17</v>
      </c>
      <c r="R56" s="201">
        <v>9.18</v>
      </c>
      <c r="S56" s="201">
        <v>5.42</v>
      </c>
      <c r="T56" s="201">
        <v>0.69</v>
      </c>
      <c r="U56" s="201">
        <v>1.58</v>
      </c>
      <c r="V56" s="201">
        <v>0.56999999999999995</v>
      </c>
      <c r="W56" s="201">
        <v>9.74</v>
      </c>
      <c r="X56" s="201">
        <v>30.32</v>
      </c>
      <c r="Y56" s="201">
        <v>0</v>
      </c>
      <c r="Z56" s="201">
        <v>64.61</v>
      </c>
      <c r="AA56" s="201">
        <v>25.11</v>
      </c>
      <c r="AB56" s="201">
        <v>0</v>
      </c>
      <c r="AC56" s="201">
        <v>0.95</v>
      </c>
      <c r="AD56" s="201">
        <v>12.46</v>
      </c>
      <c r="AE56" s="201">
        <v>0</v>
      </c>
      <c r="AF56" s="201">
        <v>0</v>
      </c>
      <c r="AG56" s="201">
        <v>31.38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</v>
      </c>
      <c r="AX56" s="201">
        <v>0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13.09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33.94</v>
      </c>
      <c r="K57" s="201">
        <v>236.6</v>
      </c>
      <c r="L57" s="201">
        <v>7.32</v>
      </c>
      <c r="M57" s="201">
        <v>2.1800000000000002</v>
      </c>
      <c r="N57" s="201">
        <v>1.8</v>
      </c>
      <c r="O57" s="201">
        <v>2.52</v>
      </c>
      <c r="P57" s="201">
        <v>1.07</v>
      </c>
      <c r="Q57" s="201">
        <v>4.17</v>
      </c>
      <c r="R57" s="201">
        <v>9.18</v>
      </c>
      <c r="S57" s="201">
        <v>5.42</v>
      </c>
      <c r="T57" s="201">
        <v>0.69</v>
      </c>
      <c r="U57" s="201">
        <v>1.58</v>
      </c>
      <c r="V57" s="201">
        <v>0.56999999999999995</v>
      </c>
      <c r="W57" s="201">
        <v>7.32</v>
      </c>
      <c r="X57" s="201">
        <v>22.76</v>
      </c>
      <c r="Y57" s="201">
        <v>0</v>
      </c>
      <c r="Z57" s="201">
        <v>64.61</v>
      </c>
      <c r="AA57" s="201">
        <v>25.11</v>
      </c>
      <c r="AB57" s="201">
        <v>0</v>
      </c>
      <c r="AC57" s="201">
        <v>0.95</v>
      </c>
      <c r="AD57" s="201">
        <v>12.46</v>
      </c>
      <c r="AE57" s="201">
        <v>0</v>
      </c>
      <c r="AF57" s="201">
        <v>0</v>
      </c>
      <c r="AG57" s="201">
        <v>31.38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</v>
      </c>
      <c r="AX57" s="201">
        <v>0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13.09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33.94</v>
      </c>
      <c r="K58" s="201">
        <v>236.6</v>
      </c>
      <c r="L58" s="201">
        <v>7.32</v>
      </c>
      <c r="M58" s="201">
        <v>2.1800000000000002</v>
      </c>
      <c r="N58" s="201">
        <v>1.8</v>
      </c>
      <c r="O58" s="201">
        <v>2.52</v>
      </c>
      <c r="P58" s="201">
        <v>1.07</v>
      </c>
      <c r="Q58" s="201">
        <v>4.17</v>
      </c>
      <c r="R58" s="201">
        <v>9.18</v>
      </c>
      <c r="S58" s="201">
        <v>5.42</v>
      </c>
      <c r="T58" s="201">
        <v>0.69</v>
      </c>
      <c r="U58" s="201">
        <v>1.58</v>
      </c>
      <c r="V58" s="201">
        <v>0.56999999999999995</v>
      </c>
      <c r="W58" s="201">
        <v>7.32</v>
      </c>
      <c r="X58" s="201">
        <v>22.76</v>
      </c>
      <c r="Y58" s="201">
        <v>0</v>
      </c>
      <c r="Z58" s="201">
        <v>64.61</v>
      </c>
      <c r="AA58" s="201">
        <v>25.11</v>
      </c>
      <c r="AB58" s="201">
        <v>0</v>
      </c>
      <c r="AC58" s="201">
        <v>0.95</v>
      </c>
      <c r="AD58" s="201">
        <v>12.46</v>
      </c>
      <c r="AE58" s="201">
        <v>0</v>
      </c>
      <c r="AF58" s="201">
        <v>0</v>
      </c>
      <c r="AG58" s="201">
        <v>31.38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13.09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33.94</v>
      </c>
      <c r="K59" s="201">
        <v>236.6</v>
      </c>
      <c r="L59" s="201">
        <v>7.32</v>
      </c>
      <c r="M59" s="201">
        <v>2.1800000000000002</v>
      </c>
      <c r="N59" s="201">
        <v>1.8</v>
      </c>
      <c r="O59" s="201">
        <v>2.52</v>
      </c>
      <c r="P59" s="201">
        <v>1.07</v>
      </c>
      <c r="Q59" s="201">
        <v>4.17</v>
      </c>
      <c r="R59" s="201">
        <v>9.18</v>
      </c>
      <c r="S59" s="201">
        <v>5.42</v>
      </c>
      <c r="T59" s="201">
        <v>0.69</v>
      </c>
      <c r="U59" s="201">
        <v>1.58</v>
      </c>
      <c r="V59" s="201">
        <v>0.56999999999999995</v>
      </c>
      <c r="W59" s="201">
        <v>7.32</v>
      </c>
      <c r="X59" s="201">
        <v>22.76</v>
      </c>
      <c r="Y59" s="201">
        <v>0</v>
      </c>
      <c r="Z59" s="201">
        <v>64.61</v>
      </c>
      <c r="AA59" s="201">
        <v>25.11</v>
      </c>
      <c r="AB59" s="201">
        <v>0</v>
      </c>
      <c r="AC59" s="201">
        <v>0.95</v>
      </c>
      <c r="AD59" s="201">
        <v>12.46</v>
      </c>
      <c r="AE59" s="201">
        <v>0</v>
      </c>
      <c r="AF59" s="201">
        <v>0</v>
      </c>
      <c r="AG59" s="201">
        <v>31.38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4.07</v>
      </c>
      <c r="AV59" s="201">
        <v>0.18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13.09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33.94</v>
      </c>
      <c r="K60" s="201">
        <v>236.6</v>
      </c>
      <c r="L60" s="201">
        <v>7.32</v>
      </c>
      <c r="M60" s="201">
        <v>2.1800000000000002</v>
      </c>
      <c r="N60" s="201">
        <v>1.8</v>
      </c>
      <c r="O60" s="201">
        <v>2.52</v>
      </c>
      <c r="P60" s="201">
        <v>1.07</v>
      </c>
      <c r="Q60" s="201">
        <v>4.17</v>
      </c>
      <c r="R60" s="201">
        <v>9.18</v>
      </c>
      <c r="S60" s="201">
        <v>5.42</v>
      </c>
      <c r="T60" s="201">
        <v>0.69</v>
      </c>
      <c r="U60" s="201">
        <v>1.58</v>
      </c>
      <c r="V60" s="201">
        <v>0.56999999999999995</v>
      </c>
      <c r="W60" s="201">
        <v>7.32</v>
      </c>
      <c r="X60" s="201">
        <v>22.76</v>
      </c>
      <c r="Y60" s="201">
        <v>0</v>
      </c>
      <c r="Z60" s="201">
        <v>64.61</v>
      </c>
      <c r="AA60" s="201">
        <v>25.11</v>
      </c>
      <c r="AB60" s="201">
        <v>0</v>
      </c>
      <c r="AC60" s="201">
        <v>0.95</v>
      </c>
      <c r="AD60" s="201">
        <v>12.46</v>
      </c>
      <c r="AE60" s="201">
        <v>0</v>
      </c>
      <c r="AF60" s="201">
        <v>0</v>
      </c>
      <c r="AG60" s="201">
        <v>31.38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4.07</v>
      </c>
      <c r="AV60" s="201">
        <v>0.18</v>
      </c>
      <c r="AW60" s="201">
        <v>0</v>
      </c>
      <c r="AX60" s="201">
        <v>0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13.09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33.94</v>
      </c>
      <c r="K61" s="201">
        <v>236.6</v>
      </c>
      <c r="L61" s="201">
        <v>7.32</v>
      </c>
      <c r="M61" s="201">
        <v>2.1800000000000002</v>
      </c>
      <c r="N61" s="201">
        <v>1.8</v>
      </c>
      <c r="O61" s="201">
        <v>2.52</v>
      </c>
      <c r="P61" s="201">
        <v>1.07</v>
      </c>
      <c r="Q61" s="201">
        <v>4.17</v>
      </c>
      <c r="R61" s="201">
        <v>5.63</v>
      </c>
      <c r="S61" s="201">
        <v>5.42</v>
      </c>
      <c r="T61" s="201">
        <v>0.69</v>
      </c>
      <c r="U61" s="201">
        <v>1.58</v>
      </c>
      <c r="V61" s="201">
        <v>0.31</v>
      </c>
      <c r="W61" s="201">
        <v>0.59</v>
      </c>
      <c r="X61" s="201">
        <v>2.13</v>
      </c>
      <c r="Y61" s="201">
        <v>0</v>
      </c>
      <c r="Z61" s="201">
        <v>64.61</v>
      </c>
      <c r="AA61" s="201">
        <v>25.11</v>
      </c>
      <c r="AB61" s="201">
        <v>0</v>
      </c>
      <c r="AC61" s="201">
        <v>0.95</v>
      </c>
      <c r="AD61" s="201">
        <v>12.46</v>
      </c>
      <c r="AE61" s="201">
        <v>0</v>
      </c>
      <c r="AF61" s="201">
        <v>0</v>
      </c>
      <c r="AG61" s="201">
        <v>31.38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13.09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33.94</v>
      </c>
      <c r="K62" s="201">
        <v>236.6</v>
      </c>
      <c r="L62" s="201">
        <v>7.32</v>
      </c>
      <c r="M62" s="201">
        <v>2.1800000000000002</v>
      </c>
      <c r="N62" s="201">
        <v>1.8</v>
      </c>
      <c r="O62" s="201">
        <v>2.52</v>
      </c>
      <c r="P62" s="201">
        <v>1.07</v>
      </c>
      <c r="Q62" s="201">
        <v>4.17</v>
      </c>
      <c r="R62" s="201">
        <v>1.79</v>
      </c>
      <c r="S62" s="201">
        <v>5.42</v>
      </c>
      <c r="T62" s="201">
        <v>0.69</v>
      </c>
      <c r="U62" s="201">
        <v>1.58</v>
      </c>
      <c r="V62" s="201">
        <v>0.31</v>
      </c>
      <c r="W62" s="201">
        <v>0.59</v>
      </c>
      <c r="X62" s="201">
        <v>2.14</v>
      </c>
      <c r="Y62" s="201">
        <v>0</v>
      </c>
      <c r="Z62" s="201">
        <v>64.61</v>
      </c>
      <c r="AA62" s="201">
        <v>25.11</v>
      </c>
      <c r="AB62" s="201">
        <v>0</v>
      </c>
      <c r="AC62" s="201">
        <v>0.95</v>
      </c>
      <c r="AD62" s="201">
        <v>12.46</v>
      </c>
      <c r="AE62" s="201">
        <v>0</v>
      </c>
      <c r="AF62" s="201">
        <v>0</v>
      </c>
      <c r="AG62" s="201">
        <v>31.38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</v>
      </c>
      <c r="AX62" s="201">
        <v>0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13.09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33.94</v>
      </c>
      <c r="K63" s="201">
        <v>236.6</v>
      </c>
      <c r="L63" s="201">
        <v>7.51</v>
      </c>
      <c r="M63" s="201">
        <v>2.1800000000000002</v>
      </c>
      <c r="N63" s="201">
        <v>1.8</v>
      </c>
      <c r="O63" s="201">
        <v>2.52</v>
      </c>
      <c r="P63" s="201">
        <v>1.02</v>
      </c>
      <c r="Q63" s="201">
        <v>4.17</v>
      </c>
      <c r="R63" s="201">
        <v>0</v>
      </c>
      <c r="S63" s="201">
        <v>5.42</v>
      </c>
      <c r="T63" s="201">
        <v>0.05</v>
      </c>
      <c r="U63" s="201">
        <v>1.58</v>
      </c>
      <c r="V63" s="201">
        <v>0.14000000000000001</v>
      </c>
      <c r="W63" s="201">
        <v>0.67</v>
      </c>
      <c r="X63" s="201">
        <v>2.14</v>
      </c>
      <c r="Y63" s="201">
        <v>0</v>
      </c>
      <c r="Z63" s="201">
        <v>4.03</v>
      </c>
      <c r="AA63" s="201">
        <v>1.3</v>
      </c>
      <c r="AB63" s="201">
        <v>0</v>
      </c>
      <c r="AC63" s="201">
        <v>0.95</v>
      </c>
      <c r="AD63" s="201">
        <v>12.46</v>
      </c>
      <c r="AE63" s="201">
        <v>0</v>
      </c>
      <c r="AF63" s="201">
        <v>0</v>
      </c>
      <c r="AG63" s="201">
        <v>31.38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13.09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33.94</v>
      </c>
      <c r="K64" s="201">
        <v>236.6</v>
      </c>
      <c r="L64" s="201">
        <v>7.51</v>
      </c>
      <c r="M64" s="201">
        <v>2.1800000000000002</v>
      </c>
      <c r="N64" s="201">
        <v>1.8</v>
      </c>
      <c r="O64" s="201">
        <v>2.52</v>
      </c>
      <c r="P64" s="201">
        <v>1.02</v>
      </c>
      <c r="Q64" s="201">
        <v>4.17</v>
      </c>
      <c r="R64" s="201">
        <v>0</v>
      </c>
      <c r="S64" s="201">
        <v>5.42</v>
      </c>
      <c r="T64" s="201">
        <v>0.05</v>
      </c>
      <c r="U64" s="201">
        <v>1.58</v>
      </c>
      <c r="V64" s="201">
        <v>0.14000000000000001</v>
      </c>
      <c r="W64" s="201">
        <v>0.67</v>
      </c>
      <c r="X64" s="201">
        <v>2.14</v>
      </c>
      <c r="Y64" s="201">
        <v>0</v>
      </c>
      <c r="Z64" s="201">
        <v>4.03</v>
      </c>
      <c r="AA64" s="201">
        <v>1.3</v>
      </c>
      <c r="AB64" s="201">
        <v>0</v>
      </c>
      <c r="AC64" s="201">
        <v>0.95</v>
      </c>
      <c r="AD64" s="201">
        <v>12.46</v>
      </c>
      <c r="AE64" s="201">
        <v>0</v>
      </c>
      <c r="AF64" s="201">
        <v>0</v>
      </c>
      <c r="AG64" s="201">
        <v>31.38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13.09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33.94</v>
      </c>
      <c r="K65" s="201">
        <v>231.81</v>
      </c>
      <c r="L65" s="201">
        <v>0.6</v>
      </c>
      <c r="M65" s="201">
        <v>2.1800000000000002</v>
      </c>
      <c r="N65" s="201">
        <v>1.8</v>
      </c>
      <c r="O65" s="201">
        <v>2.52</v>
      </c>
      <c r="P65" s="201">
        <v>1.02</v>
      </c>
      <c r="Q65" s="201">
        <v>0.33</v>
      </c>
      <c r="R65" s="201">
        <v>0.49</v>
      </c>
      <c r="S65" s="201">
        <v>0.4</v>
      </c>
      <c r="T65" s="201">
        <v>0.05</v>
      </c>
      <c r="U65" s="201">
        <v>1.58</v>
      </c>
      <c r="V65" s="201">
        <v>0.15</v>
      </c>
      <c r="W65" s="201">
        <v>0.67</v>
      </c>
      <c r="X65" s="201">
        <v>2.14</v>
      </c>
      <c r="Y65" s="201">
        <v>0</v>
      </c>
      <c r="Z65" s="201">
        <v>4.03</v>
      </c>
      <c r="AA65" s="201">
        <v>1.3</v>
      </c>
      <c r="AB65" s="201">
        <v>0</v>
      </c>
      <c r="AC65" s="201">
        <v>0.95</v>
      </c>
      <c r="AD65" s="201">
        <v>12.46</v>
      </c>
      <c r="AE65" s="201">
        <v>0</v>
      </c>
      <c r="AF65" s="201">
        <v>0</v>
      </c>
      <c r="AG65" s="201">
        <v>31.38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13.09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33.94</v>
      </c>
      <c r="K66" s="201">
        <v>193.13</v>
      </c>
      <c r="L66" s="201">
        <v>0.6</v>
      </c>
      <c r="M66" s="201">
        <v>2.1800000000000002</v>
      </c>
      <c r="N66" s="201">
        <v>1.8</v>
      </c>
      <c r="O66" s="201">
        <v>2.52</v>
      </c>
      <c r="P66" s="201">
        <v>1.02</v>
      </c>
      <c r="Q66" s="201">
        <v>0.33</v>
      </c>
      <c r="R66" s="201">
        <v>0.41</v>
      </c>
      <c r="S66" s="201">
        <v>0.4</v>
      </c>
      <c r="T66" s="201">
        <v>0.05</v>
      </c>
      <c r="U66" s="201">
        <v>1.58</v>
      </c>
      <c r="V66" s="201">
        <v>0.15</v>
      </c>
      <c r="W66" s="201">
        <v>0.67</v>
      </c>
      <c r="X66" s="201">
        <v>2.14</v>
      </c>
      <c r="Y66" s="201">
        <v>0</v>
      </c>
      <c r="Z66" s="201">
        <v>4.03</v>
      </c>
      <c r="AA66" s="201">
        <v>1.3</v>
      </c>
      <c r="AB66" s="201">
        <v>0</v>
      </c>
      <c r="AC66" s="201">
        <v>0.95</v>
      </c>
      <c r="AD66" s="201">
        <v>12.46</v>
      </c>
      <c r="AE66" s="201">
        <v>0</v>
      </c>
      <c r="AF66" s="201">
        <v>0</v>
      </c>
      <c r="AG66" s="201">
        <v>31.38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13.09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33.94</v>
      </c>
      <c r="K67" s="201">
        <v>222.14</v>
      </c>
      <c r="L67" s="201">
        <v>0.6</v>
      </c>
      <c r="M67" s="201">
        <v>2.1800000000000002</v>
      </c>
      <c r="N67" s="201">
        <v>1.8</v>
      </c>
      <c r="O67" s="201">
        <v>2.52</v>
      </c>
      <c r="P67" s="201">
        <v>1.02</v>
      </c>
      <c r="Q67" s="201">
        <v>0.33</v>
      </c>
      <c r="R67" s="201">
        <v>0.32</v>
      </c>
      <c r="S67" s="201">
        <v>0.4</v>
      </c>
      <c r="T67" s="201">
        <v>0.05</v>
      </c>
      <c r="U67" s="201">
        <v>1.58</v>
      </c>
      <c r="V67" s="201">
        <v>0.15</v>
      </c>
      <c r="W67" s="201">
        <v>0.67</v>
      </c>
      <c r="X67" s="201">
        <v>2.14</v>
      </c>
      <c r="Y67" s="201">
        <v>0</v>
      </c>
      <c r="Z67" s="201">
        <v>4.03</v>
      </c>
      <c r="AA67" s="201">
        <v>1.3</v>
      </c>
      <c r="AB67" s="201">
        <v>0</v>
      </c>
      <c r="AC67" s="201">
        <v>0.95</v>
      </c>
      <c r="AD67" s="201">
        <v>12.46</v>
      </c>
      <c r="AE67" s="201">
        <v>0</v>
      </c>
      <c r="AF67" s="201">
        <v>0</v>
      </c>
      <c r="AG67" s="201">
        <v>31.38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13.09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33.94</v>
      </c>
      <c r="K68" s="201">
        <v>212.47</v>
      </c>
      <c r="L68" s="201">
        <v>0.6</v>
      </c>
      <c r="M68" s="201">
        <v>2.1800000000000002</v>
      </c>
      <c r="N68" s="201">
        <v>1.8</v>
      </c>
      <c r="O68" s="201">
        <v>2.52</v>
      </c>
      <c r="P68" s="201">
        <v>1.02</v>
      </c>
      <c r="Q68" s="201">
        <v>0.33</v>
      </c>
      <c r="R68" s="201">
        <v>0.25</v>
      </c>
      <c r="S68" s="201">
        <v>0.4</v>
      </c>
      <c r="T68" s="201">
        <v>0.05</v>
      </c>
      <c r="U68" s="201">
        <v>1.58</v>
      </c>
      <c r="V68" s="201">
        <v>0.15</v>
      </c>
      <c r="W68" s="201">
        <v>0.67</v>
      </c>
      <c r="X68" s="201">
        <v>2.14</v>
      </c>
      <c r="Y68" s="201">
        <v>0</v>
      </c>
      <c r="Z68" s="201">
        <v>4.03</v>
      </c>
      <c r="AA68" s="201">
        <v>1.3</v>
      </c>
      <c r="AB68" s="201">
        <v>0</v>
      </c>
      <c r="AC68" s="201">
        <v>0.95</v>
      </c>
      <c r="AD68" s="201">
        <v>12.46</v>
      </c>
      <c r="AE68" s="201">
        <v>0</v>
      </c>
      <c r="AF68" s="201">
        <v>0</v>
      </c>
      <c r="AG68" s="201">
        <v>31.38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13.09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33.94</v>
      </c>
      <c r="K69" s="201">
        <v>193.13</v>
      </c>
      <c r="L69" s="201">
        <v>0.6</v>
      </c>
      <c r="M69" s="201">
        <v>2.1800000000000002</v>
      </c>
      <c r="N69" s="201">
        <v>1.8</v>
      </c>
      <c r="O69" s="201">
        <v>2.52</v>
      </c>
      <c r="P69" s="201">
        <v>1.02</v>
      </c>
      <c r="Q69" s="201">
        <v>0.33</v>
      </c>
      <c r="R69" s="201">
        <v>0.25</v>
      </c>
      <c r="S69" s="201">
        <v>0.35</v>
      </c>
      <c r="T69" s="201">
        <v>0.05</v>
      </c>
      <c r="U69" s="201">
        <v>1.58</v>
      </c>
      <c r="V69" s="201">
        <v>0.15</v>
      </c>
      <c r="W69" s="201">
        <v>0.67</v>
      </c>
      <c r="X69" s="201">
        <v>2.14</v>
      </c>
      <c r="Y69" s="201">
        <v>0</v>
      </c>
      <c r="Z69" s="201">
        <v>4.03</v>
      </c>
      <c r="AA69" s="201">
        <v>1.3</v>
      </c>
      <c r="AB69" s="201">
        <v>0</v>
      </c>
      <c r="AC69" s="201">
        <v>0.95</v>
      </c>
      <c r="AD69" s="201">
        <v>12.46</v>
      </c>
      <c r="AE69" s="201">
        <v>0</v>
      </c>
      <c r="AF69" s="201">
        <v>0</v>
      </c>
      <c r="AG69" s="201">
        <v>31.38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13.09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33.94</v>
      </c>
      <c r="K70" s="201">
        <v>193.13</v>
      </c>
      <c r="L70" s="201">
        <v>0.6</v>
      </c>
      <c r="M70" s="201">
        <v>2.1800000000000002</v>
      </c>
      <c r="N70" s="201">
        <v>1.8</v>
      </c>
      <c r="O70" s="201">
        <v>2.52</v>
      </c>
      <c r="P70" s="201">
        <v>1.02</v>
      </c>
      <c r="Q70" s="201">
        <v>0.33</v>
      </c>
      <c r="R70" s="201">
        <v>0.33</v>
      </c>
      <c r="S70" s="201">
        <v>0.35</v>
      </c>
      <c r="T70" s="201">
        <v>0.05</v>
      </c>
      <c r="U70" s="201">
        <v>1.58</v>
      </c>
      <c r="V70" s="201">
        <v>0.15</v>
      </c>
      <c r="W70" s="201">
        <v>0.67</v>
      </c>
      <c r="X70" s="201">
        <v>2.14</v>
      </c>
      <c r="Y70" s="201">
        <v>0</v>
      </c>
      <c r="Z70" s="201">
        <v>4.03</v>
      </c>
      <c r="AA70" s="201">
        <v>1.3</v>
      </c>
      <c r="AB70" s="201">
        <v>0</v>
      </c>
      <c r="AC70" s="201">
        <v>0.95</v>
      </c>
      <c r="AD70" s="201">
        <v>12.46</v>
      </c>
      <c r="AE70" s="201">
        <v>0</v>
      </c>
      <c r="AF70" s="201">
        <v>0</v>
      </c>
      <c r="AG70" s="201">
        <v>31.38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13.09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33.94</v>
      </c>
      <c r="K71" s="201">
        <v>202.8</v>
      </c>
      <c r="L71" s="201">
        <v>0.6</v>
      </c>
      <c r="M71" s="201">
        <v>2.1800000000000002</v>
      </c>
      <c r="N71" s="201">
        <v>1.8</v>
      </c>
      <c r="O71" s="201">
        <v>2.52</v>
      </c>
      <c r="P71" s="201">
        <v>1.02</v>
      </c>
      <c r="Q71" s="201">
        <v>0.33</v>
      </c>
      <c r="R71" s="201">
        <v>0.33</v>
      </c>
      <c r="S71" s="201">
        <v>0.4</v>
      </c>
      <c r="T71" s="201">
        <v>0.05</v>
      </c>
      <c r="U71" s="201">
        <v>1.58</v>
      </c>
      <c r="V71" s="201">
        <v>0.15</v>
      </c>
      <c r="W71" s="201">
        <v>0.67</v>
      </c>
      <c r="X71" s="201">
        <v>2.14</v>
      </c>
      <c r="Y71" s="201">
        <v>0</v>
      </c>
      <c r="Z71" s="201">
        <v>4.03</v>
      </c>
      <c r="AA71" s="201">
        <v>1.3</v>
      </c>
      <c r="AB71" s="201">
        <v>0</v>
      </c>
      <c r="AC71" s="201">
        <v>0.95</v>
      </c>
      <c r="AD71" s="201">
        <v>12.46</v>
      </c>
      <c r="AE71" s="201">
        <v>0</v>
      </c>
      <c r="AF71" s="201">
        <v>0</v>
      </c>
      <c r="AG71" s="201">
        <v>31.38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156.6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13.09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33.94</v>
      </c>
      <c r="K72" s="201">
        <v>202.8</v>
      </c>
      <c r="L72" s="201">
        <v>0.98</v>
      </c>
      <c r="M72" s="201">
        <v>2.1800000000000002</v>
      </c>
      <c r="N72" s="201">
        <v>1.8</v>
      </c>
      <c r="O72" s="201">
        <v>2.52</v>
      </c>
      <c r="P72" s="201">
        <v>1.02</v>
      </c>
      <c r="Q72" s="201">
        <v>0.33</v>
      </c>
      <c r="R72" s="201">
        <v>0.33</v>
      </c>
      <c r="S72" s="201">
        <v>0.4</v>
      </c>
      <c r="T72" s="201">
        <v>0.05</v>
      </c>
      <c r="U72" s="201">
        <v>1.58</v>
      </c>
      <c r="V72" s="201">
        <v>0.15</v>
      </c>
      <c r="W72" s="201">
        <v>0.67</v>
      </c>
      <c r="X72" s="201">
        <v>2.14</v>
      </c>
      <c r="Y72" s="201">
        <v>0</v>
      </c>
      <c r="Z72" s="201">
        <v>4.03</v>
      </c>
      <c r="AA72" s="201">
        <v>1.3</v>
      </c>
      <c r="AB72" s="201">
        <v>0</v>
      </c>
      <c r="AC72" s="201">
        <v>0.95</v>
      </c>
      <c r="AD72" s="201">
        <v>12.46</v>
      </c>
      <c r="AE72" s="201">
        <v>0</v>
      </c>
      <c r="AF72" s="201">
        <v>0</v>
      </c>
      <c r="AG72" s="201">
        <v>31.38</v>
      </c>
      <c r="AH72" s="201">
        <v>0</v>
      </c>
      <c r="AI72" s="201">
        <v>5.66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156.6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0.08</v>
      </c>
      <c r="AX72" s="201">
        <v>0.02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13.09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33.94</v>
      </c>
      <c r="K73" s="201">
        <v>239.55</v>
      </c>
      <c r="L73" s="201">
        <v>0.6</v>
      </c>
      <c r="M73" s="201">
        <v>2.1800000000000002</v>
      </c>
      <c r="N73" s="201">
        <v>1.8</v>
      </c>
      <c r="O73" s="201">
        <v>2.52</v>
      </c>
      <c r="P73" s="201">
        <v>1.02</v>
      </c>
      <c r="Q73" s="201">
        <v>0.33</v>
      </c>
      <c r="R73" s="201">
        <v>0.33</v>
      </c>
      <c r="S73" s="201">
        <v>0.4</v>
      </c>
      <c r="T73" s="201">
        <v>0.05</v>
      </c>
      <c r="U73" s="201">
        <v>1.58</v>
      </c>
      <c r="V73" s="201">
        <v>0.15</v>
      </c>
      <c r="W73" s="201">
        <v>0.67</v>
      </c>
      <c r="X73" s="201">
        <v>2.14</v>
      </c>
      <c r="Y73" s="201">
        <v>0</v>
      </c>
      <c r="Z73" s="201">
        <v>4.03</v>
      </c>
      <c r="AA73" s="201">
        <v>1.3</v>
      </c>
      <c r="AB73" s="201">
        <v>0</v>
      </c>
      <c r="AC73" s="201">
        <v>0.95</v>
      </c>
      <c r="AD73" s="201">
        <v>12.46</v>
      </c>
      <c r="AE73" s="201">
        <v>0</v>
      </c>
      <c r="AF73" s="201">
        <v>0</v>
      </c>
      <c r="AG73" s="201">
        <v>31.38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156.6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0.16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13.09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33.94</v>
      </c>
      <c r="K74" s="201">
        <v>239.55</v>
      </c>
      <c r="L74" s="201">
        <v>0.6</v>
      </c>
      <c r="M74" s="201">
        <v>2.1800000000000002</v>
      </c>
      <c r="N74" s="201">
        <v>1.8</v>
      </c>
      <c r="O74" s="201">
        <v>2.52</v>
      </c>
      <c r="P74" s="201">
        <v>1.02</v>
      </c>
      <c r="Q74" s="201">
        <v>0.33</v>
      </c>
      <c r="R74" s="201">
        <v>0.33</v>
      </c>
      <c r="S74" s="201">
        <v>0.4</v>
      </c>
      <c r="T74" s="201">
        <v>0.05</v>
      </c>
      <c r="U74" s="201">
        <v>1.58</v>
      </c>
      <c r="V74" s="201">
        <v>0.15</v>
      </c>
      <c r="W74" s="201">
        <v>0.67</v>
      </c>
      <c r="X74" s="201">
        <v>2.14</v>
      </c>
      <c r="Y74" s="201">
        <v>0</v>
      </c>
      <c r="Z74" s="201">
        <v>4.03</v>
      </c>
      <c r="AA74" s="201">
        <v>1.3</v>
      </c>
      <c r="AB74" s="201">
        <v>0</v>
      </c>
      <c r="AC74" s="201">
        <v>0.95</v>
      </c>
      <c r="AD74" s="201">
        <v>12.46</v>
      </c>
      <c r="AE74" s="201">
        <v>0</v>
      </c>
      <c r="AF74" s="201">
        <v>0</v>
      </c>
      <c r="AG74" s="201">
        <v>31.38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156.6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0.16</v>
      </c>
      <c r="AX74" s="201">
        <v>0.05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13.09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33.94</v>
      </c>
      <c r="K75" s="201">
        <v>251.8</v>
      </c>
      <c r="L75" s="201">
        <v>0.6</v>
      </c>
      <c r="M75" s="201">
        <v>2.1800000000000002</v>
      </c>
      <c r="N75" s="201">
        <v>1.8</v>
      </c>
      <c r="O75" s="201">
        <v>2.52</v>
      </c>
      <c r="P75" s="201">
        <v>1.02</v>
      </c>
      <c r="Q75" s="201">
        <v>0.33</v>
      </c>
      <c r="R75" s="201">
        <v>0.33</v>
      </c>
      <c r="S75" s="201">
        <v>0.4</v>
      </c>
      <c r="T75" s="201">
        <v>0.05</v>
      </c>
      <c r="U75" s="201">
        <v>1.58</v>
      </c>
      <c r="V75" s="201">
        <v>0.15</v>
      </c>
      <c r="W75" s="201">
        <v>0.67</v>
      </c>
      <c r="X75" s="201">
        <v>2.14</v>
      </c>
      <c r="Y75" s="201">
        <v>0</v>
      </c>
      <c r="Z75" s="201">
        <v>4.03</v>
      </c>
      <c r="AA75" s="201">
        <v>1.3</v>
      </c>
      <c r="AB75" s="201">
        <v>0</v>
      </c>
      <c r="AC75" s="201">
        <v>0.95</v>
      </c>
      <c r="AD75" s="201">
        <v>12.46</v>
      </c>
      <c r="AE75" s="201">
        <v>0</v>
      </c>
      <c r="AF75" s="201">
        <v>0</v>
      </c>
      <c r="AG75" s="201">
        <v>31.38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0.16</v>
      </c>
      <c r="AX75" s="201">
        <v>0.09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13.09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33.94</v>
      </c>
      <c r="K76" s="201">
        <v>173.79</v>
      </c>
      <c r="L76" s="201">
        <v>0.6</v>
      </c>
      <c r="M76" s="201">
        <v>2.1800000000000002</v>
      </c>
      <c r="N76" s="201">
        <v>1.8</v>
      </c>
      <c r="O76" s="201">
        <v>2.52</v>
      </c>
      <c r="P76" s="201">
        <v>1.02</v>
      </c>
      <c r="Q76" s="201">
        <v>0.33</v>
      </c>
      <c r="R76" s="201">
        <v>0.33</v>
      </c>
      <c r="S76" s="201">
        <v>0.4</v>
      </c>
      <c r="T76" s="201">
        <v>0.05</v>
      </c>
      <c r="U76" s="201">
        <v>1.58</v>
      </c>
      <c r="V76" s="201">
        <v>0.15</v>
      </c>
      <c r="W76" s="201">
        <v>0.67</v>
      </c>
      <c r="X76" s="201">
        <v>2.14</v>
      </c>
      <c r="Y76" s="201">
        <v>0</v>
      </c>
      <c r="Z76" s="201">
        <v>4.03</v>
      </c>
      <c r="AA76" s="201">
        <v>1.3</v>
      </c>
      <c r="AB76" s="201">
        <v>0</v>
      </c>
      <c r="AC76" s="201">
        <v>0.95</v>
      </c>
      <c r="AD76" s="201">
        <v>12.46</v>
      </c>
      <c r="AE76" s="201">
        <v>0</v>
      </c>
      <c r="AF76" s="201">
        <v>0</v>
      </c>
      <c r="AG76" s="201">
        <v>31.38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0.23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13.09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33.94</v>
      </c>
      <c r="K77" s="201">
        <v>125.43</v>
      </c>
      <c r="L77" s="201">
        <v>0.6</v>
      </c>
      <c r="M77" s="201">
        <v>2.1800000000000002</v>
      </c>
      <c r="N77" s="201">
        <v>1.8</v>
      </c>
      <c r="O77" s="201">
        <v>2.52</v>
      </c>
      <c r="P77" s="201">
        <v>1.02</v>
      </c>
      <c r="Q77" s="201">
        <v>0.33</v>
      </c>
      <c r="R77" s="201">
        <v>0.33</v>
      </c>
      <c r="S77" s="201">
        <v>0.4</v>
      </c>
      <c r="T77" s="201">
        <v>0.05</v>
      </c>
      <c r="U77" s="201">
        <v>1.58</v>
      </c>
      <c r="V77" s="201">
        <v>0.15</v>
      </c>
      <c r="W77" s="201">
        <v>0.67</v>
      </c>
      <c r="X77" s="201">
        <v>2.14</v>
      </c>
      <c r="Y77" s="201">
        <v>0</v>
      </c>
      <c r="Z77" s="201">
        <v>4.03</v>
      </c>
      <c r="AA77" s="201">
        <v>1.3</v>
      </c>
      <c r="AB77" s="201">
        <v>0</v>
      </c>
      <c r="AC77" s="201">
        <v>0.95</v>
      </c>
      <c r="AD77" s="201">
        <v>12.46</v>
      </c>
      <c r="AE77" s="201">
        <v>0</v>
      </c>
      <c r="AF77" s="201">
        <v>0</v>
      </c>
      <c r="AG77" s="201">
        <v>31.38</v>
      </c>
      <c r="AH77" s="201">
        <v>0</v>
      </c>
      <c r="AI77" s="201">
        <v>5.66</v>
      </c>
      <c r="AJ77" s="201">
        <v>0</v>
      </c>
      <c r="AK77" s="201">
        <v>-34.6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13.09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33.94</v>
      </c>
      <c r="K78" s="201">
        <v>76.849999999999994</v>
      </c>
      <c r="L78" s="201">
        <v>0.6</v>
      </c>
      <c r="M78" s="201">
        <v>2.1800000000000002</v>
      </c>
      <c r="N78" s="201">
        <v>1.8</v>
      </c>
      <c r="O78" s="201">
        <v>2.52</v>
      </c>
      <c r="P78" s="201">
        <v>1.02</v>
      </c>
      <c r="Q78" s="201">
        <v>0.33</v>
      </c>
      <c r="R78" s="201">
        <v>0.33</v>
      </c>
      <c r="S78" s="201">
        <v>0.4</v>
      </c>
      <c r="T78" s="201">
        <v>0.05</v>
      </c>
      <c r="U78" s="201">
        <v>1.58</v>
      </c>
      <c r="V78" s="201">
        <v>0.15</v>
      </c>
      <c r="W78" s="201">
        <v>0.67</v>
      </c>
      <c r="X78" s="201">
        <v>2.14</v>
      </c>
      <c r="Y78" s="201">
        <v>0</v>
      </c>
      <c r="Z78" s="201">
        <v>4.03</v>
      </c>
      <c r="AA78" s="201">
        <v>1.3</v>
      </c>
      <c r="AB78" s="201">
        <v>0</v>
      </c>
      <c r="AC78" s="201">
        <v>0.95</v>
      </c>
      <c r="AD78" s="201">
        <v>12.46</v>
      </c>
      <c r="AE78" s="201">
        <v>0</v>
      </c>
      <c r="AF78" s="201">
        <v>0</v>
      </c>
      <c r="AG78" s="201">
        <v>31.38</v>
      </c>
      <c r="AH78" s="201">
        <v>0</v>
      </c>
      <c r="AI78" s="201">
        <v>5.66</v>
      </c>
      <c r="AJ78" s="201">
        <v>0</v>
      </c>
      <c r="AK78" s="201">
        <v>-34.6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13.09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33.94</v>
      </c>
      <c r="K79" s="201">
        <v>16.850000000000001</v>
      </c>
      <c r="L79" s="201">
        <v>0.6</v>
      </c>
      <c r="M79" s="201">
        <v>2.1800000000000002</v>
      </c>
      <c r="N79" s="201">
        <v>1.8</v>
      </c>
      <c r="O79" s="201">
        <v>2.52</v>
      </c>
      <c r="P79" s="201">
        <v>1.02</v>
      </c>
      <c r="Q79" s="201">
        <v>0.33</v>
      </c>
      <c r="R79" s="201">
        <v>0.33</v>
      </c>
      <c r="S79" s="201">
        <v>0.4</v>
      </c>
      <c r="T79" s="201">
        <v>0.05</v>
      </c>
      <c r="U79" s="201">
        <v>1.58</v>
      </c>
      <c r="V79" s="201">
        <v>0.15</v>
      </c>
      <c r="W79" s="201">
        <v>0.67</v>
      </c>
      <c r="X79" s="201">
        <v>2.14</v>
      </c>
      <c r="Y79" s="201">
        <v>0</v>
      </c>
      <c r="Z79" s="201">
        <v>4.03</v>
      </c>
      <c r="AA79" s="201">
        <v>1.3</v>
      </c>
      <c r="AB79" s="201">
        <v>0</v>
      </c>
      <c r="AC79" s="201">
        <v>0.95</v>
      </c>
      <c r="AD79" s="201">
        <v>12.46</v>
      </c>
      <c r="AE79" s="201">
        <v>0</v>
      </c>
      <c r="AF79" s="201">
        <v>0</v>
      </c>
      <c r="AG79" s="201">
        <v>31.38</v>
      </c>
      <c r="AH79" s="201">
        <v>0</v>
      </c>
      <c r="AI79" s="201">
        <v>5.66</v>
      </c>
      <c r="AJ79" s="201">
        <v>0</v>
      </c>
      <c r="AK79" s="201">
        <v>-2.6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13.09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33.94</v>
      </c>
      <c r="K80" s="201">
        <v>16.850000000000001</v>
      </c>
      <c r="L80" s="201">
        <v>0.6</v>
      </c>
      <c r="M80" s="201">
        <v>2.1800000000000002</v>
      </c>
      <c r="N80" s="201">
        <v>1.8</v>
      </c>
      <c r="O80" s="201">
        <v>2.52</v>
      </c>
      <c r="P80" s="201">
        <v>1.02</v>
      </c>
      <c r="Q80" s="201">
        <v>0.33</v>
      </c>
      <c r="R80" s="201">
        <v>0.33</v>
      </c>
      <c r="S80" s="201">
        <v>0.4</v>
      </c>
      <c r="T80" s="201">
        <v>0.05</v>
      </c>
      <c r="U80" s="201">
        <v>1.58</v>
      </c>
      <c r="V80" s="201">
        <v>0.15</v>
      </c>
      <c r="W80" s="201">
        <v>0.67</v>
      </c>
      <c r="X80" s="201">
        <v>2.14</v>
      </c>
      <c r="Y80" s="201">
        <v>0</v>
      </c>
      <c r="Z80" s="201">
        <v>4.03</v>
      </c>
      <c r="AA80" s="201">
        <v>1.3</v>
      </c>
      <c r="AB80" s="201">
        <v>0</v>
      </c>
      <c r="AC80" s="201">
        <v>0.95</v>
      </c>
      <c r="AD80" s="201">
        <v>12.46</v>
      </c>
      <c r="AE80" s="201">
        <v>0</v>
      </c>
      <c r="AF80" s="201">
        <v>0</v>
      </c>
      <c r="AG80" s="201">
        <v>31.38</v>
      </c>
      <c r="AH80" s="201">
        <v>0</v>
      </c>
      <c r="AI80" s="201">
        <v>5.66</v>
      </c>
      <c r="AJ80" s="201">
        <v>0</v>
      </c>
      <c r="AK80" s="201">
        <v>-2.6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13.09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33.94</v>
      </c>
      <c r="K81" s="201">
        <v>16.850000000000001</v>
      </c>
      <c r="L81" s="201">
        <v>0.6</v>
      </c>
      <c r="M81" s="201">
        <v>2.1800000000000002</v>
      </c>
      <c r="N81" s="201">
        <v>1.8</v>
      </c>
      <c r="O81" s="201">
        <v>2.52</v>
      </c>
      <c r="P81" s="201">
        <v>1.02</v>
      </c>
      <c r="Q81" s="201">
        <v>0.33</v>
      </c>
      <c r="R81" s="201">
        <v>0.33</v>
      </c>
      <c r="S81" s="201">
        <v>0.4</v>
      </c>
      <c r="T81" s="201">
        <v>0.05</v>
      </c>
      <c r="U81" s="201">
        <v>1.58</v>
      </c>
      <c r="V81" s="201">
        <v>0.15</v>
      </c>
      <c r="W81" s="201">
        <v>0.67</v>
      </c>
      <c r="X81" s="201">
        <v>2.14</v>
      </c>
      <c r="Y81" s="201">
        <v>0</v>
      </c>
      <c r="Z81" s="201">
        <v>4.03</v>
      </c>
      <c r="AA81" s="201">
        <v>1.3</v>
      </c>
      <c r="AB81" s="201">
        <v>0</v>
      </c>
      <c r="AC81" s="201">
        <v>0.95</v>
      </c>
      <c r="AD81" s="201">
        <v>12.46</v>
      </c>
      <c r="AE81" s="201">
        <v>0</v>
      </c>
      <c r="AF81" s="201">
        <v>0</v>
      </c>
      <c r="AG81" s="201">
        <v>31.38</v>
      </c>
      <c r="AH81" s="201">
        <v>0</v>
      </c>
      <c r="AI81" s="201">
        <v>5.66</v>
      </c>
      <c r="AJ81" s="201">
        <v>0</v>
      </c>
      <c r="AK81" s="201">
        <v>-2.6</v>
      </c>
      <c r="AL81" s="201">
        <v>0</v>
      </c>
      <c r="AM81" s="201">
        <v>0</v>
      </c>
      <c r="AN81" s="201">
        <v>0</v>
      </c>
      <c r="AO81" s="201">
        <v>165.94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13.09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33.94</v>
      </c>
      <c r="K82" s="201">
        <v>16.850000000000001</v>
      </c>
      <c r="L82" s="201">
        <v>0.6</v>
      </c>
      <c r="M82" s="201">
        <v>2.1800000000000002</v>
      </c>
      <c r="N82" s="201">
        <v>1.8</v>
      </c>
      <c r="O82" s="201">
        <v>2.52</v>
      </c>
      <c r="P82" s="201">
        <v>1.02</v>
      </c>
      <c r="Q82" s="201">
        <v>0.33</v>
      </c>
      <c r="R82" s="201">
        <v>0.33</v>
      </c>
      <c r="S82" s="201">
        <v>0.4</v>
      </c>
      <c r="T82" s="201">
        <v>0.05</v>
      </c>
      <c r="U82" s="201">
        <v>1.58</v>
      </c>
      <c r="V82" s="201">
        <v>0.15</v>
      </c>
      <c r="W82" s="201">
        <v>0.67</v>
      </c>
      <c r="X82" s="201">
        <v>2.14</v>
      </c>
      <c r="Y82" s="201">
        <v>0</v>
      </c>
      <c r="Z82" s="201">
        <v>4.03</v>
      </c>
      <c r="AA82" s="201">
        <v>1.3</v>
      </c>
      <c r="AB82" s="201">
        <v>0</v>
      </c>
      <c r="AC82" s="201">
        <v>0.95</v>
      </c>
      <c r="AD82" s="201">
        <v>12.46</v>
      </c>
      <c r="AE82" s="201">
        <v>0</v>
      </c>
      <c r="AF82" s="201">
        <v>0</v>
      </c>
      <c r="AG82" s="201">
        <v>31.38</v>
      </c>
      <c r="AH82" s="201">
        <v>0</v>
      </c>
      <c r="AI82" s="201">
        <v>5.66</v>
      </c>
      <c r="AJ82" s="201">
        <v>0</v>
      </c>
      <c r="AK82" s="201">
        <v>-2.6</v>
      </c>
      <c r="AL82" s="201">
        <v>0</v>
      </c>
      <c r="AM82" s="201">
        <v>0</v>
      </c>
      <c r="AN82" s="201">
        <v>0</v>
      </c>
      <c r="AO82" s="201">
        <v>165.94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13.38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33.94</v>
      </c>
      <c r="K83" s="201">
        <v>16.850000000000001</v>
      </c>
      <c r="L83" s="201">
        <v>0.6</v>
      </c>
      <c r="M83" s="201">
        <v>2.1800000000000002</v>
      </c>
      <c r="N83" s="201">
        <v>1.8</v>
      </c>
      <c r="O83" s="201">
        <v>2.52</v>
      </c>
      <c r="P83" s="201">
        <v>1.02</v>
      </c>
      <c r="Q83" s="201">
        <v>0.33</v>
      </c>
      <c r="R83" s="201">
        <v>0.33</v>
      </c>
      <c r="S83" s="201">
        <v>0.4</v>
      </c>
      <c r="T83" s="201">
        <v>0.05</v>
      </c>
      <c r="U83" s="201">
        <v>1.58</v>
      </c>
      <c r="V83" s="201">
        <v>0.15</v>
      </c>
      <c r="W83" s="201">
        <v>0.67</v>
      </c>
      <c r="X83" s="201">
        <v>2.14</v>
      </c>
      <c r="Y83" s="201">
        <v>0</v>
      </c>
      <c r="Z83" s="201">
        <v>4.03</v>
      </c>
      <c r="AA83" s="201">
        <v>1.3</v>
      </c>
      <c r="AB83" s="201">
        <v>0</v>
      </c>
      <c r="AC83" s="201">
        <v>0.95</v>
      </c>
      <c r="AD83" s="201">
        <v>12.46</v>
      </c>
      <c r="AE83" s="201">
        <v>0</v>
      </c>
      <c r="AF83" s="201">
        <v>0</v>
      </c>
      <c r="AG83" s="201">
        <v>31.38</v>
      </c>
      <c r="AH83" s="201">
        <v>0</v>
      </c>
      <c r="AI83" s="201">
        <v>5.66</v>
      </c>
      <c r="AJ83" s="201">
        <v>0</v>
      </c>
      <c r="AK83" s="201">
        <v>-2.6</v>
      </c>
      <c r="AL83" s="201">
        <v>0</v>
      </c>
      <c r="AM83" s="201">
        <v>0</v>
      </c>
      <c r="AN83" s="201">
        <v>0</v>
      </c>
      <c r="AO83" s="201">
        <v>165.94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13.38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33.94</v>
      </c>
      <c r="K84" s="201">
        <v>16.850000000000001</v>
      </c>
      <c r="L84" s="201">
        <v>0.6</v>
      </c>
      <c r="M84" s="201">
        <v>2.1800000000000002</v>
      </c>
      <c r="N84" s="201">
        <v>1.8</v>
      </c>
      <c r="O84" s="201">
        <v>2.52</v>
      </c>
      <c r="P84" s="201">
        <v>1.02</v>
      </c>
      <c r="Q84" s="201">
        <v>0.33</v>
      </c>
      <c r="R84" s="201">
        <v>0.33</v>
      </c>
      <c r="S84" s="201">
        <v>0.4</v>
      </c>
      <c r="T84" s="201">
        <v>0.05</v>
      </c>
      <c r="U84" s="201">
        <v>1.58</v>
      </c>
      <c r="V84" s="201">
        <v>0.15</v>
      </c>
      <c r="W84" s="201">
        <v>0.67</v>
      </c>
      <c r="X84" s="201">
        <v>2.14</v>
      </c>
      <c r="Y84" s="201">
        <v>0</v>
      </c>
      <c r="Z84" s="201">
        <v>4.03</v>
      </c>
      <c r="AA84" s="201">
        <v>1.3</v>
      </c>
      <c r="AB84" s="201">
        <v>0</v>
      </c>
      <c r="AC84" s="201">
        <v>0.95</v>
      </c>
      <c r="AD84" s="201">
        <v>12.46</v>
      </c>
      <c r="AE84" s="201">
        <v>0</v>
      </c>
      <c r="AF84" s="201">
        <v>0</v>
      </c>
      <c r="AG84" s="201">
        <v>31.38</v>
      </c>
      <c r="AH84" s="201">
        <v>0</v>
      </c>
      <c r="AI84" s="201">
        <v>5.66</v>
      </c>
      <c r="AJ84" s="201">
        <v>0</v>
      </c>
      <c r="AK84" s="201">
        <v>-2.6</v>
      </c>
      <c r="AL84" s="201">
        <v>0</v>
      </c>
      <c r="AM84" s="201">
        <v>0</v>
      </c>
      <c r="AN84" s="201">
        <v>0</v>
      </c>
      <c r="AO84" s="201">
        <v>165.94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13.38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33.94</v>
      </c>
      <c r="K85" s="201">
        <v>16.850000000000001</v>
      </c>
      <c r="L85" s="201">
        <v>0.6</v>
      </c>
      <c r="M85" s="201">
        <v>2.1800000000000002</v>
      </c>
      <c r="N85" s="201">
        <v>1.8</v>
      </c>
      <c r="O85" s="201">
        <v>2.52</v>
      </c>
      <c r="P85" s="201">
        <v>1.27</v>
      </c>
      <c r="Q85" s="201">
        <v>0.33</v>
      </c>
      <c r="R85" s="201">
        <v>0.33</v>
      </c>
      <c r="S85" s="201">
        <v>0.4</v>
      </c>
      <c r="T85" s="201">
        <v>0.05</v>
      </c>
      <c r="U85" s="201">
        <v>1.58</v>
      </c>
      <c r="V85" s="201">
        <v>0.15</v>
      </c>
      <c r="W85" s="201">
        <v>0.67</v>
      </c>
      <c r="X85" s="201">
        <v>2.14</v>
      </c>
      <c r="Y85" s="201">
        <v>0</v>
      </c>
      <c r="Z85" s="201">
        <v>4.03</v>
      </c>
      <c r="AA85" s="201">
        <v>1.3</v>
      </c>
      <c r="AB85" s="201">
        <v>0</v>
      </c>
      <c r="AC85" s="201">
        <v>0.95</v>
      </c>
      <c r="AD85" s="201">
        <v>12.46</v>
      </c>
      <c r="AE85" s="201">
        <v>0</v>
      </c>
      <c r="AF85" s="201">
        <v>0</v>
      </c>
      <c r="AG85" s="201">
        <v>31.38</v>
      </c>
      <c r="AH85" s="201">
        <v>0</v>
      </c>
      <c r="AI85" s="201">
        <v>5.66</v>
      </c>
      <c r="AJ85" s="201">
        <v>0</v>
      </c>
      <c r="AK85" s="201">
        <v>-2.6</v>
      </c>
      <c r="AL85" s="201">
        <v>0</v>
      </c>
      <c r="AM85" s="201">
        <v>0</v>
      </c>
      <c r="AN85" s="201">
        <v>0</v>
      </c>
      <c r="AO85" s="201">
        <v>165.94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0.16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13.38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33.94</v>
      </c>
      <c r="K86" s="201">
        <v>16.850000000000001</v>
      </c>
      <c r="L86" s="201">
        <v>0.6</v>
      </c>
      <c r="M86" s="201">
        <v>2.1800000000000002</v>
      </c>
      <c r="N86" s="201">
        <v>1.8</v>
      </c>
      <c r="O86" s="201">
        <v>2.52</v>
      </c>
      <c r="P86" s="201">
        <v>1.07</v>
      </c>
      <c r="Q86" s="201">
        <v>0.33</v>
      </c>
      <c r="R86" s="201">
        <v>0.33</v>
      </c>
      <c r="S86" s="201">
        <v>0.4</v>
      </c>
      <c r="T86" s="201">
        <v>0.05</v>
      </c>
      <c r="U86" s="201">
        <v>1.58</v>
      </c>
      <c r="V86" s="201">
        <v>0.15</v>
      </c>
      <c r="W86" s="201">
        <v>0.67</v>
      </c>
      <c r="X86" s="201">
        <v>2.14</v>
      </c>
      <c r="Y86" s="201">
        <v>0</v>
      </c>
      <c r="Z86" s="201">
        <v>4.03</v>
      </c>
      <c r="AA86" s="201">
        <v>1.3</v>
      </c>
      <c r="AB86" s="201">
        <v>0</v>
      </c>
      <c r="AC86" s="201">
        <v>0.95</v>
      </c>
      <c r="AD86" s="201">
        <v>12.46</v>
      </c>
      <c r="AE86" s="201">
        <v>0</v>
      </c>
      <c r="AF86" s="201">
        <v>0</v>
      </c>
      <c r="AG86" s="201">
        <v>31.38</v>
      </c>
      <c r="AH86" s="201">
        <v>0</v>
      </c>
      <c r="AI86" s="201">
        <v>5.66</v>
      </c>
      <c r="AJ86" s="201">
        <v>0</v>
      </c>
      <c r="AK86" s="201">
        <v>-2.6</v>
      </c>
      <c r="AL86" s="201">
        <v>0</v>
      </c>
      <c r="AM86" s="201">
        <v>0</v>
      </c>
      <c r="AN86" s="201">
        <v>0</v>
      </c>
      <c r="AO86" s="201">
        <v>165.94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0.13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13.38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33.94</v>
      </c>
      <c r="K87" s="201">
        <v>16.850000000000001</v>
      </c>
      <c r="L87" s="201">
        <v>0.6</v>
      </c>
      <c r="M87" s="201">
        <v>2.1800000000000002</v>
      </c>
      <c r="N87" s="201">
        <v>1.8</v>
      </c>
      <c r="O87" s="201">
        <v>2.52</v>
      </c>
      <c r="P87" s="201">
        <v>1.07</v>
      </c>
      <c r="Q87" s="201">
        <v>0.33</v>
      </c>
      <c r="R87" s="201">
        <v>0.33</v>
      </c>
      <c r="S87" s="201">
        <v>0.4</v>
      </c>
      <c r="T87" s="201">
        <v>0.05</v>
      </c>
      <c r="U87" s="201">
        <v>1.58</v>
      </c>
      <c r="V87" s="201">
        <v>0.15</v>
      </c>
      <c r="W87" s="201">
        <v>0.67</v>
      </c>
      <c r="X87" s="201">
        <v>2.14</v>
      </c>
      <c r="Y87" s="201">
        <v>0</v>
      </c>
      <c r="Z87" s="201">
        <v>4.03</v>
      </c>
      <c r="AA87" s="201">
        <v>1.3</v>
      </c>
      <c r="AB87" s="201">
        <v>0</v>
      </c>
      <c r="AC87" s="201">
        <v>0.95</v>
      </c>
      <c r="AD87" s="201">
        <v>12.46</v>
      </c>
      <c r="AE87" s="201">
        <v>0</v>
      </c>
      <c r="AF87" s="201">
        <v>0</v>
      </c>
      <c r="AG87" s="201">
        <v>31.38</v>
      </c>
      <c r="AH87" s="201">
        <v>0</v>
      </c>
      <c r="AI87" s="201">
        <v>5.66</v>
      </c>
      <c r="AJ87" s="201">
        <v>0</v>
      </c>
      <c r="AK87" s="201">
        <v>-2.6</v>
      </c>
      <c r="AL87" s="201">
        <v>0</v>
      </c>
      <c r="AM87" s="201">
        <v>0</v>
      </c>
      <c r="AN87" s="201">
        <v>0</v>
      </c>
      <c r="AO87" s="201">
        <v>165.94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0.13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13.38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33.94</v>
      </c>
      <c r="K88" s="201">
        <v>16.850000000000001</v>
      </c>
      <c r="L88" s="201">
        <v>0.6</v>
      </c>
      <c r="M88" s="201">
        <v>2.1800000000000002</v>
      </c>
      <c r="N88" s="201">
        <v>1.8</v>
      </c>
      <c r="O88" s="201">
        <v>2.52</v>
      </c>
      <c r="P88" s="201">
        <v>1.07</v>
      </c>
      <c r="Q88" s="201">
        <v>0.33</v>
      </c>
      <c r="R88" s="201">
        <v>0.33</v>
      </c>
      <c r="S88" s="201">
        <v>0.4</v>
      </c>
      <c r="T88" s="201">
        <v>0.05</v>
      </c>
      <c r="U88" s="201">
        <v>1.58</v>
      </c>
      <c r="V88" s="201">
        <v>0.15</v>
      </c>
      <c r="W88" s="201">
        <v>0.67</v>
      </c>
      <c r="X88" s="201">
        <v>2.14</v>
      </c>
      <c r="Y88" s="201">
        <v>0</v>
      </c>
      <c r="Z88" s="201">
        <v>4.03</v>
      </c>
      <c r="AA88" s="201">
        <v>1.3</v>
      </c>
      <c r="AB88" s="201">
        <v>0</v>
      </c>
      <c r="AC88" s="201">
        <v>0.95</v>
      </c>
      <c r="AD88" s="201">
        <v>12.46</v>
      </c>
      <c r="AE88" s="201">
        <v>0</v>
      </c>
      <c r="AF88" s="201">
        <v>0</v>
      </c>
      <c r="AG88" s="201">
        <v>31.38</v>
      </c>
      <c r="AH88" s="201">
        <v>0</v>
      </c>
      <c r="AI88" s="201">
        <v>5.66</v>
      </c>
      <c r="AJ88" s="201">
        <v>0</v>
      </c>
      <c r="AK88" s="201">
        <v>-2.6</v>
      </c>
      <c r="AL88" s="201">
        <v>0</v>
      </c>
      <c r="AM88" s="201">
        <v>0</v>
      </c>
      <c r="AN88" s="201">
        <v>0</v>
      </c>
      <c r="AO88" s="201">
        <v>165.94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0.13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13.38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33.94</v>
      </c>
      <c r="K89" s="201">
        <v>16.850000000000001</v>
      </c>
      <c r="L89" s="201">
        <v>0.6</v>
      </c>
      <c r="M89" s="201">
        <v>2.1800000000000002</v>
      </c>
      <c r="N89" s="201">
        <v>1.8</v>
      </c>
      <c r="O89" s="201">
        <v>2.52</v>
      </c>
      <c r="P89" s="201">
        <v>1.07</v>
      </c>
      <c r="Q89" s="201">
        <v>0.33</v>
      </c>
      <c r="R89" s="201">
        <v>0.33</v>
      </c>
      <c r="S89" s="201">
        <v>0.4</v>
      </c>
      <c r="T89" s="201">
        <v>0.05</v>
      </c>
      <c r="U89" s="201">
        <v>1.58</v>
      </c>
      <c r="V89" s="201">
        <v>0.15</v>
      </c>
      <c r="W89" s="201">
        <v>0.67</v>
      </c>
      <c r="X89" s="201">
        <v>2.14</v>
      </c>
      <c r="Y89" s="201">
        <v>0</v>
      </c>
      <c r="Z89" s="201">
        <v>4.03</v>
      </c>
      <c r="AA89" s="201">
        <v>1.3</v>
      </c>
      <c r="AB89" s="201">
        <v>0</v>
      </c>
      <c r="AC89" s="201">
        <v>0.95</v>
      </c>
      <c r="AD89" s="201">
        <v>12.46</v>
      </c>
      <c r="AE89" s="201">
        <v>0</v>
      </c>
      <c r="AF89" s="201">
        <v>0</v>
      </c>
      <c r="AG89" s="201">
        <v>31.38</v>
      </c>
      <c r="AH89" s="201">
        <v>0</v>
      </c>
      <c r="AI89" s="201">
        <v>5.66</v>
      </c>
      <c r="AJ89" s="201">
        <v>0</v>
      </c>
      <c r="AK89" s="201">
        <v>-2.6</v>
      </c>
      <c r="AL89" s="201">
        <v>0</v>
      </c>
      <c r="AM89" s="201">
        <v>0</v>
      </c>
      <c r="AN89" s="201">
        <v>0</v>
      </c>
      <c r="AO89" s="201">
        <v>131.94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0.16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13.38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33.94</v>
      </c>
      <c r="K90" s="201">
        <v>16.850000000000001</v>
      </c>
      <c r="L90" s="201">
        <v>0.6</v>
      </c>
      <c r="M90" s="201">
        <v>2.1800000000000002</v>
      </c>
      <c r="N90" s="201">
        <v>1.8</v>
      </c>
      <c r="O90" s="201">
        <v>2.52</v>
      </c>
      <c r="P90" s="201">
        <v>1.07</v>
      </c>
      <c r="Q90" s="201">
        <v>0.33</v>
      </c>
      <c r="R90" s="201">
        <v>0.33</v>
      </c>
      <c r="S90" s="201">
        <v>0.4</v>
      </c>
      <c r="T90" s="201">
        <v>0.05</v>
      </c>
      <c r="U90" s="201">
        <v>1.58</v>
      </c>
      <c r="V90" s="201">
        <v>0.15</v>
      </c>
      <c r="W90" s="201">
        <v>0.67</v>
      </c>
      <c r="X90" s="201">
        <v>2.14</v>
      </c>
      <c r="Y90" s="201">
        <v>0</v>
      </c>
      <c r="Z90" s="201">
        <v>4.03</v>
      </c>
      <c r="AA90" s="201">
        <v>1.3</v>
      </c>
      <c r="AB90" s="201">
        <v>0</v>
      </c>
      <c r="AC90" s="201">
        <v>0.95</v>
      </c>
      <c r="AD90" s="201">
        <v>12.46</v>
      </c>
      <c r="AE90" s="201">
        <v>0</v>
      </c>
      <c r="AF90" s="201">
        <v>0</v>
      </c>
      <c r="AG90" s="201">
        <v>31.38</v>
      </c>
      <c r="AH90" s="201">
        <v>0</v>
      </c>
      <c r="AI90" s="201">
        <v>5.66</v>
      </c>
      <c r="AJ90" s="201">
        <v>0</v>
      </c>
      <c r="AK90" s="201">
        <v>-2.6</v>
      </c>
      <c r="AL90" s="201">
        <v>0</v>
      </c>
      <c r="AM90" s="201">
        <v>0</v>
      </c>
      <c r="AN90" s="201">
        <v>0</v>
      </c>
      <c r="AO90" s="201">
        <v>111.94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0.16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13.67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33.94</v>
      </c>
      <c r="K91" s="201">
        <v>16.850000000000001</v>
      </c>
      <c r="L91" s="201">
        <v>0.6</v>
      </c>
      <c r="M91" s="201">
        <v>2.1800000000000002</v>
      </c>
      <c r="N91" s="201">
        <v>1.8</v>
      </c>
      <c r="O91" s="201">
        <v>2.52</v>
      </c>
      <c r="P91" s="201">
        <v>1.07</v>
      </c>
      <c r="Q91" s="201">
        <v>0.33</v>
      </c>
      <c r="R91" s="201">
        <v>0.33</v>
      </c>
      <c r="S91" s="201">
        <v>0.4</v>
      </c>
      <c r="T91" s="201">
        <v>0.05</v>
      </c>
      <c r="U91" s="201">
        <v>1.58</v>
      </c>
      <c r="V91" s="201">
        <v>0.15</v>
      </c>
      <c r="W91" s="201">
        <v>0.67</v>
      </c>
      <c r="X91" s="201">
        <v>2.14</v>
      </c>
      <c r="Y91" s="201">
        <v>0</v>
      </c>
      <c r="Z91" s="201">
        <v>4.03</v>
      </c>
      <c r="AA91" s="201">
        <v>1.3</v>
      </c>
      <c r="AB91" s="201">
        <v>0</v>
      </c>
      <c r="AC91" s="201">
        <v>0.95</v>
      </c>
      <c r="AD91" s="201">
        <v>12.46</v>
      </c>
      <c r="AE91" s="201">
        <v>0</v>
      </c>
      <c r="AF91" s="201">
        <v>0</v>
      </c>
      <c r="AG91" s="201">
        <v>31.38</v>
      </c>
      <c r="AH91" s="201">
        <v>0</v>
      </c>
      <c r="AI91" s="201">
        <v>5.66</v>
      </c>
      <c r="AJ91" s="201">
        <v>0</v>
      </c>
      <c r="AK91" s="201">
        <v>-2.6</v>
      </c>
      <c r="AL91" s="201">
        <v>0</v>
      </c>
      <c r="AM91" s="201">
        <v>0</v>
      </c>
      <c r="AN91" s="201">
        <v>0</v>
      </c>
      <c r="AO91" s="201">
        <v>101.94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0.16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13.67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33.94</v>
      </c>
      <c r="K92" s="201">
        <v>16.850000000000001</v>
      </c>
      <c r="L92" s="201">
        <v>0.6</v>
      </c>
      <c r="M92" s="201">
        <v>2.1800000000000002</v>
      </c>
      <c r="N92" s="201">
        <v>1.8</v>
      </c>
      <c r="O92" s="201">
        <v>2.52</v>
      </c>
      <c r="P92" s="201">
        <v>1.07</v>
      </c>
      <c r="Q92" s="201">
        <v>0.33</v>
      </c>
      <c r="R92" s="201">
        <v>0.33</v>
      </c>
      <c r="S92" s="201">
        <v>0.4</v>
      </c>
      <c r="T92" s="201">
        <v>0.05</v>
      </c>
      <c r="U92" s="201">
        <v>1.58</v>
      </c>
      <c r="V92" s="201">
        <v>0.15</v>
      </c>
      <c r="W92" s="201">
        <v>0.67</v>
      </c>
      <c r="X92" s="201">
        <v>2.14</v>
      </c>
      <c r="Y92" s="201">
        <v>0</v>
      </c>
      <c r="Z92" s="201">
        <v>4.03</v>
      </c>
      <c r="AA92" s="201">
        <v>1.3</v>
      </c>
      <c r="AB92" s="201">
        <v>0</v>
      </c>
      <c r="AC92" s="201">
        <v>0.95</v>
      </c>
      <c r="AD92" s="201">
        <v>12.46</v>
      </c>
      <c r="AE92" s="201">
        <v>0</v>
      </c>
      <c r="AF92" s="201">
        <v>0</v>
      </c>
      <c r="AG92" s="201">
        <v>31.38</v>
      </c>
      <c r="AH92" s="201">
        <v>0</v>
      </c>
      <c r="AI92" s="201">
        <v>5.66</v>
      </c>
      <c r="AJ92" s="201">
        <v>0</v>
      </c>
      <c r="AK92" s="201">
        <v>-2.6</v>
      </c>
      <c r="AL92" s="201">
        <v>0</v>
      </c>
      <c r="AM92" s="201">
        <v>0</v>
      </c>
      <c r="AN92" s="201">
        <v>0</v>
      </c>
      <c r="AO92" s="201">
        <v>81.94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0.16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13.67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33.94</v>
      </c>
      <c r="K93" s="201">
        <v>16.850000000000001</v>
      </c>
      <c r="L93" s="201">
        <v>0.6</v>
      </c>
      <c r="M93" s="201">
        <v>2.1800000000000002</v>
      </c>
      <c r="N93" s="201">
        <v>1.8</v>
      </c>
      <c r="O93" s="201">
        <v>2.52</v>
      </c>
      <c r="P93" s="201">
        <v>1.07</v>
      </c>
      <c r="Q93" s="201">
        <v>0.33</v>
      </c>
      <c r="R93" s="201">
        <v>0.33</v>
      </c>
      <c r="S93" s="201">
        <v>0.4</v>
      </c>
      <c r="T93" s="201">
        <v>0.05</v>
      </c>
      <c r="U93" s="201">
        <v>1.58</v>
      </c>
      <c r="V93" s="201">
        <v>0.15</v>
      </c>
      <c r="W93" s="201">
        <v>0.67</v>
      </c>
      <c r="X93" s="201">
        <v>2.14</v>
      </c>
      <c r="Y93" s="201">
        <v>0</v>
      </c>
      <c r="Z93" s="201">
        <v>4.03</v>
      </c>
      <c r="AA93" s="201">
        <v>1.3</v>
      </c>
      <c r="AB93" s="201">
        <v>0</v>
      </c>
      <c r="AC93" s="201">
        <v>0.95</v>
      </c>
      <c r="AD93" s="201">
        <v>12.46</v>
      </c>
      <c r="AE93" s="201">
        <v>0</v>
      </c>
      <c r="AF93" s="201">
        <v>0</v>
      </c>
      <c r="AG93" s="201">
        <v>31.38</v>
      </c>
      <c r="AH93" s="201">
        <v>0</v>
      </c>
      <c r="AI93" s="201">
        <v>5.66</v>
      </c>
      <c r="AJ93" s="201">
        <v>0</v>
      </c>
      <c r="AK93" s="201">
        <v>-2.6</v>
      </c>
      <c r="AL93" s="201">
        <v>0</v>
      </c>
      <c r="AM93" s="201">
        <v>0</v>
      </c>
      <c r="AN93" s="201">
        <v>0</v>
      </c>
      <c r="AO93" s="201">
        <v>111.94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0.16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13.67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33.94</v>
      </c>
      <c r="K94" s="201">
        <v>16.850000000000001</v>
      </c>
      <c r="L94" s="201">
        <v>0.6</v>
      </c>
      <c r="M94" s="201">
        <v>2.1800000000000002</v>
      </c>
      <c r="N94" s="201">
        <v>1.8</v>
      </c>
      <c r="O94" s="201">
        <v>2.52</v>
      </c>
      <c r="P94" s="201">
        <v>1.07</v>
      </c>
      <c r="Q94" s="201">
        <v>0.33</v>
      </c>
      <c r="R94" s="201">
        <v>0.33</v>
      </c>
      <c r="S94" s="201">
        <v>0.4</v>
      </c>
      <c r="T94" s="201">
        <v>0.05</v>
      </c>
      <c r="U94" s="201">
        <v>1.58</v>
      </c>
      <c r="V94" s="201">
        <v>0.15</v>
      </c>
      <c r="W94" s="201">
        <v>0.67</v>
      </c>
      <c r="X94" s="201">
        <v>2.14</v>
      </c>
      <c r="Y94" s="201">
        <v>0</v>
      </c>
      <c r="Z94" s="201">
        <v>4.03</v>
      </c>
      <c r="AA94" s="201">
        <v>1.3</v>
      </c>
      <c r="AB94" s="201">
        <v>0</v>
      </c>
      <c r="AC94" s="201">
        <v>0.95</v>
      </c>
      <c r="AD94" s="201">
        <v>12.46</v>
      </c>
      <c r="AE94" s="201">
        <v>0</v>
      </c>
      <c r="AF94" s="201">
        <v>0</v>
      </c>
      <c r="AG94" s="201">
        <v>31.38</v>
      </c>
      <c r="AH94" s="201">
        <v>0</v>
      </c>
      <c r="AI94" s="201">
        <v>5.66</v>
      </c>
      <c r="AJ94" s="201">
        <v>0</v>
      </c>
      <c r="AK94" s="201">
        <v>-2.6</v>
      </c>
      <c r="AL94" s="201">
        <v>0</v>
      </c>
      <c r="AM94" s="201">
        <v>0</v>
      </c>
      <c r="AN94" s="201">
        <v>0</v>
      </c>
      <c r="AO94" s="201">
        <v>111.94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0.16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13.67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33.94</v>
      </c>
      <c r="K95" s="201">
        <v>16.850000000000001</v>
      </c>
      <c r="L95" s="201">
        <v>0.6</v>
      </c>
      <c r="M95" s="201">
        <v>2.1800000000000002</v>
      </c>
      <c r="N95" s="201">
        <v>1.8</v>
      </c>
      <c r="O95" s="201">
        <v>2.52</v>
      </c>
      <c r="P95" s="201">
        <v>1.07</v>
      </c>
      <c r="Q95" s="201">
        <v>0.33</v>
      </c>
      <c r="R95" s="201">
        <v>0.33</v>
      </c>
      <c r="S95" s="201">
        <v>0.4</v>
      </c>
      <c r="T95" s="201">
        <v>0.05</v>
      </c>
      <c r="U95" s="201">
        <v>1.58</v>
      </c>
      <c r="V95" s="201">
        <v>0.15</v>
      </c>
      <c r="W95" s="201">
        <v>0.67</v>
      </c>
      <c r="X95" s="201">
        <v>2.14</v>
      </c>
      <c r="Y95" s="201">
        <v>0</v>
      </c>
      <c r="Z95" s="201">
        <v>4.03</v>
      </c>
      <c r="AA95" s="201">
        <v>1.3</v>
      </c>
      <c r="AB95" s="201">
        <v>0</v>
      </c>
      <c r="AC95" s="201">
        <v>0.95</v>
      </c>
      <c r="AD95" s="201">
        <v>12.46</v>
      </c>
      <c r="AE95" s="201">
        <v>0</v>
      </c>
      <c r="AF95" s="201">
        <v>0</v>
      </c>
      <c r="AG95" s="201">
        <v>31.38</v>
      </c>
      <c r="AH95" s="201">
        <v>0</v>
      </c>
      <c r="AI95" s="201">
        <v>5.66</v>
      </c>
      <c r="AJ95" s="201">
        <v>0</v>
      </c>
      <c r="AK95" s="201">
        <v>-2.6</v>
      </c>
      <c r="AL95" s="201">
        <v>0</v>
      </c>
      <c r="AM95" s="201">
        <v>0</v>
      </c>
      <c r="AN95" s="201">
        <v>0</v>
      </c>
      <c r="AO95" s="201">
        <v>111.94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0.13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13.67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33.94</v>
      </c>
      <c r="K96" s="201">
        <v>16.850000000000001</v>
      </c>
      <c r="L96" s="201">
        <v>0.6</v>
      </c>
      <c r="M96" s="201">
        <v>2.1800000000000002</v>
      </c>
      <c r="N96" s="201">
        <v>1.8</v>
      </c>
      <c r="O96" s="201">
        <v>2.52</v>
      </c>
      <c r="P96" s="201">
        <v>1.07</v>
      </c>
      <c r="Q96" s="201">
        <v>0.33</v>
      </c>
      <c r="R96" s="201">
        <v>0.33</v>
      </c>
      <c r="S96" s="201">
        <v>0.4</v>
      </c>
      <c r="T96" s="201">
        <v>0.05</v>
      </c>
      <c r="U96" s="201">
        <v>1.58</v>
      </c>
      <c r="V96" s="201">
        <v>0.15</v>
      </c>
      <c r="W96" s="201">
        <v>0.67</v>
      </c>
      <c r="X96" s="201">
        <v>2.14</v>
      </c>
      <c r="Y96" s="201">
        <v>0</v>
      </c>
      <c r="Z96" s="201">
        <v>4.03</v>
      </c>
      <c r="AA96" s="201">
        <v>1.3</v>
      </c>
      <c r="AB96" s="201">
        <v>0</v>
      </c>
      <c r="AC96" s="201">
        <v>0.95</v>
      </c>
      <c r="AD96" s="201">
        <v>12.46</v>
      </c>
      <c r="AE96" s="201">
        <v>0</v>
      </c>
      <c r="AF96" s="201">
        <v>0</v>
      </c>
      <c r="AG96" s="201">
        <v>31.38</v>
      </c>
      <c r="AH96" s="201">
        <v>0</v>
      </c>
      <c r="AI96" s="201">
        <v>5.66</v>
      </c>
      <c r="AJ96" s="201">
        <v>0</v>
      </c>
      <c r="AK96" s="201">
        <v>-2.6</v>
      </c>
      <c r="AL96" s="201">
        <v>0</v>
      </c>
      <c r="AM96" s="201">
        <v>0</v>
      </c>
      <c r="AN96" s="201">
        <v>0</v>
      </c>
      <c r="AO96" s="201">
        <v>111.94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13.67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33.94</v>
      </c>
      <c r="K97" s="201">
        <v>16.850000000000001</v>
      </c>
      <c r="L97" s="201">
        <v>0.6</v>
      </c>
      <c r="M97" s="201">
        <v>2.1800000000000002</v>
      </c>
      <c r="N97" s="201">
        <v>1.8</v>
      </c>
      <c r="O97" s="201">
        <v>2.52</v>
      </c>
      <c r="P97" s="201">
        <v>1.07</v>
      </c>
      <c r="Q97" s="201">
        <v>0.33</v>
      </c>
      <c r="R97" s="201">
        <v>0.33</v>
      </c>
      <c r="S97" s="201">
        <v>0.4</v>
      </c>
      <c r="T97" s="201">
        <v>0.05</v>
      </c>
      <c r="U97" s="201">
        <v>1.58</v>
      </c>
      <c r="V97" s="201">
        <v>0.15</v>
      </c>
      <c r="W97" s="201">
        <v>0.67</v>
      </c>
      <c r="X97" s="201">
        <v>2.14</v>
      </c>
      <c r="Y97" s="201">
        <v>0</v>
      </c>
      <c r="Z97" s="201">
        <v>4.03</v>
      </c>
      <c r="AA97" s="201">
        <v>1.3</v>
      </c>
      <c r="AB97" s="201">
        <v>0</v>
      </c>
      <c r="AC97" s="201">
        <v>0.95</v>
      </c>
      <c r="AD97" s="201">
        <v>12.46</v>
      </c>
      <c r="AE97" s="201">
        <v>0</v>
      </c>
      <c r="AF97" s="201">
        <v>0</v>
      </c>
      <c r="AG97" s="201">
        <v>31.38</v>
      </c>
      <c r="AH97" s="201">
        <v>0</v>
      </c>
      <c r="AI97" s="201">
        <v>5.66</v>
      </c>
      <c r="AJ97" s="201">
        <v>0</v>
      </c>
      <c r="AK97" s="201">
        <v>-2.6</v>
      </c>
      <c r="AL97" s="201">
        <v>0</v>
      </c>
      <c r="AM97" s="201">
        <v>0</v>
      </c>
      <c r="AN97" s="201">
        <v>0</v>
      </c>
      <c r="AO97" s="201">
        <v>101.94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0.3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13.67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33.94</v>
      </c>
      <c r="K98" s="201">
        <v>16.850000000000001</v>
      </c>
      <c r="L98" s="201">
        <v>0.6</v>
      </c>
      <c r="M98" s="201">
        <v>2.1800000000000002</v>
      </c>
      <c r="N98" s="201">
        <v>1.8</v>
      </c>
      <c r="O98" s="201">
        <v>2.52</v>
      </c>
      <c r="P98" s="201">
        <v>1.07</v>
      </c>
      <c r="Q98" s="201">
        <v>0.33</v>
      </c>
      <c r="R98" s="201">
        <v>0.33</v>
      </c>
      <c r="S98" s="201">
        <v>0.4</v>
      </c>
      <c r="T98" s="201">
        <v>0.05</v>
      </c>
      <c r="U98" s="201">
        <v>1.58</v>
      </c>
      <c r="V98" s="201">
        <v>0.15</v>
      </c>
      <c r="W98" s="201">
        <v>0.67</v>
      </c>
      <c r="X98" s="201">
        <v>2.14</v>
      </c>
      <c r="Y98" s="201">
        <v>0</v>
      </c>
      <c r="Z98" s="201">
        <v>4.03</v>
      </c>
      <c r="AA98" s="201">
        <v>1.3</v>
      </c>
      <c r="AB98" s="201">
        <v>0</v>
      </c>
      <c r="AC98" s="201">
        <v>0.95</v>
      </c>
      <c r="AD98" s="201">
        <v>12.46</v>
      </c>
      <c r="AE98" s="201">
        <v>0</v>
      </c>
      <c r="AF98" s="201">
        <v>0</v>
      </c>
      <c r="AG98" s="201">
        <v>31.38</v>
      </c>
      <c r="AH98" s="201">
        <v>0</v>
      </c>
      <c r="AI98" s="201">
        <v>5.66</v>
      </c>
      <c r="AJ98" s="201">
        <v>0</v>
      </c>
      <c r="AK98" s="201">
        <v>-2.6</v>
      </c>
      <c r="AL98" s="201">
        <v>0</v>
      </c>
      <c r="AM98" s="201">
        <v>0</v>
      </c>
      <c r="AN98" s="201">
        <v>0</v>
      </c>
      <c r="AO98" s="201">
        <v>101.94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0.3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0.32025000000000059</v>
      </c>
      <c r="E99">
        <f t="shared" si="0"/>
        <v>0</v>
      </c>
      <c r="F99">
        <f t="shared" si="0"/>
        <v>0</v>
      </c>
      <c r="G99">
        <f t="shared" si="0"/>
        <v>0.86843999999999899</v>
      </c>
      <c r="H99">
        <f t="shared" si="0"/>
        <v>0</v>
      </c>
      <c r="I99">
        <f t="shared" si="0"/>
        <v>0</v>
      </c>
      <c r="J99">
        <f t="shared" si="0"/>
        <v>0.81981000000000037</v>
      </c>
      <c r="K99">
        <f t="shared" si="0"/>
        <v>3.6668025000000029</v>
      </c>
      <c r="L99">
        <f t="shared" si="0"/>
        <v>8.623000000000014E-2</v>
      </c>
      <c r="M99">
        <f t="shared" si="0"/>
        <v>0.16523999999999944</v>
      </c>
      <c r="N99">
        <f t="shared" si="0"/>
        <v>0.13155999999999998</v>
      </c>
      <c r="O99">
        <f t="shared" si="0"/>
        <v>0.19451999999999972</v>
      </c>
      <c r="P99">
        <f t="shared" si="0"/>
        <v>8.1534999999999858E-2</v>
      </c>
      <c r="Q99">
        <f t="shared" si="0"/>
        <v>4.8240000000000081E-2</v>
      </c>
      <c r="R99">
        <f t="shared" si="0"/>
        <v>9.0812499999999935E-2</v>
      </c>
      <c r="S99">
        <f t="shared" si="0"/>
        <v>6.1889999999999994E-2</v>
      </c>
      <c r="T99">
        <f t="shared" si="0"/>
        <v>7.2800000000000104E-3</v>
      </c>
      <c r="U99">
        <f t="shared" si="0"/>
        <v>3.6590000000000018E-2</v>
      </c>
      <c r="V99">
        <f t="shared" si="0"/>
        <v>5.9374999999999879E-3</v>
      </c>
      <c r="W99">
        <f t="shared" si="0"/>
        <v>7.1965000000000098E-2</v>
      </c>
      <c r="X99">
        <f t="shared" si="0"/>
        <v>0.22679749999999985</v>
      </c>
      <c r="Y99">
        <f t="shared" si="0"/>
        <v>0</v>
      </c>
      <c r="Z99">
        <f t="shared" si="0"/>
        <v>0.61165500000000161</v>
      </c>
      <c r="AA99">
        <f t="shared" si="0"/>
        <v>0.25739499999999971</v>
      </c>
      <c r="AB99">
        <f t="shared" si="0"/>
        <v>0</v>
      </c>
      <c r="AC99">
        <f t="shared" si="0"/>
        <v>1.9970000000000029E-2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0.75312000000000168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-0.52589999999999948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3.4769300000000043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3.6719999999999885E-2</v>
      </c>
      <c r="AV99">
        <f t="shared" si="1"/>
        <v>4.3199999999999957E-3</v>
      </c>
      <c r="AW99">
        <f t="shared" si="1"/>
        <v>1.9074999999999993E-3</v>
      </c>
      <c r="AX99">
        <f t="shared" si="1"/>
        <v>1.3375000000000008E-3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45412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122.087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-122.087</v>
      </c>
      <c r="G3" s="103">
        <f>SUM(B3:F3)</f>
        <v>0</v>
      </c>
    </row>
    <row r="4" spans="1:7">
      <c r="A4" s="98" t="s">
        <v>46</v>
      </c>
      <c r="B4" s="94">
        <f>'IDT-1 Calculation'!DF4</f>
        <v>104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-104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77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-77</v>
      </c>
      <c r="G5" s="99">
        <f t="shared" si="0"/>
        <v>0</v>
      </c>
    </row>
    <row r="6" spans="1:7">
      <c r="A6" s="98" t="s">
        <v>48</v>
      </c>
      <c r="B6" s="94">
        <f>'IDT-1 Calculation'!DF6</f>
        <v>63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-63</v>
      </c>
      <c r="G6" s="99">
        <f t="shared" si="0"/>
        <v>0</v>
      </c>
    </row>
    <row r="7" spans="1:7">
      <c r="A7" s="98" t="s">
        <v>49</v>
      </c>
      <c r="B7" s="94">
        <f>'IDT-1 Calculation'!DF7</f>
        <v>31</v>
      </c>
      <c r="C7" s="94">
        <f>'IDT-1 Calculation'!DG7</f>
        <v>-13.124000000000001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-17.876000000000001</v>
      </c>
      <c r="G7" s="99">
        <f t="shared" si="0"/>
        <v>0</v>
      </c>
    </row>
    <row r="8" spans="1:7">
      <c r="A8" s="98" t="s">
        <v>50</v>
      </c>
      <c r="B8" s="94">
        <f>'IDT-1 Calculation'!DF8</f>
        <v>10</v>
      </c>
      <c r="C8" s="94">
        <f>'IDT-1 Calculation'!DG8</f>
        <v>-4.234</v>
      </c>
      <c r="D8" s="94">
        <f>'IDT-1 Calculation'!DH8</f>
        <v>0</v>
      </c>
      <c r="E8" s="94">
        <f>'IDT-1 Calculation'!DI8</f>
        <v>0</v>
      </c>
      <c r="F8" s="94">
        <f>'IDT-1 Calculation'!DJ8</f>
        <v>-5.766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11</v>
      </c>
      <c r="C92" s="94">
        <f>'IDT-1 Calculation'!DG92</f>
        <v>-4.657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-6.343</v>
      </c>
      <c r="G92" s="99">
        <f t="shared" si="1"/>
        <v>0</v>
      </c>
    </row>
    <row r="93" spans="1:7">
      <c r="A93" s="98" t="s">
        <v>135</v>
      </c>
      <c r="B93" s="94">
        <f>'IDT-1 Calculation'!DF93</f>
        <v>69</v>
      </c>
      <c r="C93" s="94">
        <f>'IDT-1 Calculation'!DG93</f>
        <v>-29.212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-39.787999999999997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108</v>
      </c>
      <c r="C94" s="94">
        <f>'IDT-1 Calculation'!DG94</f>
        <v>-15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-93</v>
      </c>
      <c r="G94" s="99">
        <f t="shared" si="1"/>
        <v>0</v>
      </c>
    </row>
    <row r="95" spans="1:7">
      <c r="A95" s="98" t="s">
        <v>137</v>
      </c>
      <c r="B95" s="94">
        <f>'IDT-1 Calculation'!DF95</f>
        <v>131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-131</v>
      </c>
      <c r="G95" s="99">
        <f t="shared" si="1"/>
        <v>0</v>
      </c>
    </row>
    <row r="96" spans="1:7">
      <c r="A96" s="98" t="s">
        <v>138</v>
      </c>
      <c r="B96" s="94">
        <f>'IDT-1 Calculation'!DF96</f>
        <v>128.76300000000001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-128.76300000000001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116.7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-116.7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114.61499999999999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-114.61499999999999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0.27154125000000001</v>
      </c>
      <c r="C99" s="110">
        <f>SUM(C3:C98)/4000</f>
        <v>-1.6556750000000002E-2</v>
      </c>
      <c r="D99" s="110">
        <f>SUM(D3:D98)/4000</f>
        <v>0</v>
      </c>
      <c r="E99" s="110">
        <f>SUM(E3:E98)/4000</f>
        <v>0</v>
      </c>
      <c r="F99" s="110">
        <f>SUM(F3:F98)/4000</f>
        <v>-0.2549845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6.27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15.59</v>
      </c>
      <c r="K3" s="201">
        <v>5.4</v>
      </c>
      <c r="L3" s="201">
        <v>2.16</v>
      </c>
      <c r="M3" s="201">
        <v>0</v>
      </c>
      <c r="N3" s="201">
        <v>0.99</v>
      </c>
      <c r="O3" s="201">
        <v>1.67</v>
      </c>
      <c r="P3" s="201">
        <v>2.2799999999999998</v>
      </c>
      <c r="Q3" s="201">
        <v>0.18</v>
      </c>
      <c r="R3" s="201">
        <v>0.35</v>
      </c>
      <c r="S3" s="201">
        <v>0.22</v>
      </c>
      <c r="T3" s="201">
        <v>0</v>
      </c>
      <c r="U3" s="201">
        <v>5.12</v>
      </c>
      <c r="V3" s="201">
        <v>0.09</v>
      </c>
      <c r="W3" s="201">
        <v>0.39</v>
      </c>
      <c r="X3" s="201">
        <v>1.24</v>
      </c>
      <c r="Y3" s="201">
        <v>0</v>
      </c>
      <c r="Z3" s="201">
        <v>2.33</v>
      </c>
      <c r="AA3" s="201">
        <v>0.75</v>
      </c>
      <c r="AB3" s="201">
        <v>0</v>
      </c>
      <c r="AC3" s="201">
        <v>0.48</v>
      </c>
      <c r="AD3" s="201">
        <v>6.82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6.27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15.59</v>
      </c>
      <c r="K4" s="201">
        <v>5.4</v>
      </c>
      <c r="L4" s="201">
        <v>2.16</v>
      </c>
      <c r="M4" s="201">
        <v>0</v>
      </c>
      <c r="N4" s="201">
        <v>0.99</v>
      </c>
      <c r="O4" s="201">
        <v>1.67</v>
      </c>
      <c r="P4" s="201">
        <v>2.2799999999999998</v>
      </c>
      <c r="Q4" s="201">
        <v>0.18</v>
      </c>
      <c r="R4" s="201">
        <v>0.35</v>
      </c>
      <c r="S4" s="201">
        <v>0.22</v>
      </c>
      <c r="T4" s="201">
        <v>0</v>
      </c>
      <c r="U4" s="201">
        <v>5.12</v>
      </c>
      <c r="V4" s="201">
        <v>0.09</v>
      </c>
      <c r="W4" s="201">
        <v>0.39</v>
      </c>
      <c r="X4" s="201">
        <v>1.24</v>
      </c>
      <c r="Y4" s="201">
        <v>0</v>
      </c>
      <c r="Z4" s="201">
        <v>2.33</v>
      </c>
      <c r="AA4" s="201">
        <v>0.75</v>
      </c>
      <c r="AB4" s="201">
        <v>0</v>
      </c>
      <c r="AC4" s="201">
        <v>0.48</v>
      </c>
      <c r="AD4" s="201">
        <v>6.82</v>
      </c>
      <c r="AE4" s="201">
        <v>0</v>
      </c>
      <c r="AF4" s="201">
        <v>0</v>
      </c>
      <c r="AG4" s="201">
        <v>18.87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6.27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15.59</v>
      </c>
      <c r="K5" s="201">
        <v>5.4</v>
      </c>
      <c r="L5" s="201">
        <v>2.16</v>
      </c>
      <c r="M5" s="201">
        <v>0</v>
      </c>
      <c r="N5" s="201">
        <v>0.99</v>
      </c>
      <c r="O5" s="201">
        <v>1.67</v>
      </c>
      <c r="P5" s="201">
        <v>2.2799999999999998</v>
      </c>
      <c r="Q5" s="201">
        <v>0.18</v>
      </c>
      <c r="R5" s="201">
        <v>0.35</v>
      </c>
      <c r="S5" s="201">
        <v>0.22</v>
      </c>
      <c r="T5" s="201">
        <v>0</v>
      </c>
      <c r="U5" s="201">
        <v>5.12</v>
      </c>
      <c r="V5" s="201">
        <v>0.09</v>
      </c>
      <c r="W5" s="201">
        <v>0.39</v>
      </c>
      <c r="X5" s="201">
        <v>1.24</v>
      </c>
      <c r="Y5" s="201">
        <v>0</v>
      </c>
      <c r="Z5" s="201">
        <v>2.33</v>
      </c>
      <c r="AA5" s="201">
        <v>0.75</v>
      </c>
      <c r="AB5" s="201">
        <v>0</v>
      </c>
      <c r="AC5" s="201">
        <v>0.48</v>
      </c>
      <c r="AD5" s="201">
        <v>6.82</v>
      </c>
      <c r="AE5" s="201">
        <v>0</v>
      </c>
      <c r="AF5" s="201">
        <v>0</v>
      </c>
      <c r="AG5" s="201">
        <v>18.87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6.27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15.59</v>
      </c>
      <c r="K6" s="201">
        <v>5.4</v>
      </c>
      <c r="L6" s="201">
        <v>2.16</v>
      </c>
      <c r="M6" s="201">
        <v>0</v>
      </c>
      <c r="N6" s="201">
        <v>0.99</v>
      </c>
      <c r="O6" s="201">
        <v>1.67</v>
      </c>
      <c r="P6" s="201">
        <v>2.2799999999999998</v>
      </c>
      <c r="Q6" s="201">
        <v>0.18</v>
      </c>
      <c r="R6" s="201">
        <v>0.35</v>
      </c>
      <c r="S6" s="201">
        <v>0.22</v>
      </c>
      <c r="T6" s="201">
        <v>0</v>
      </c>
      <c r="U6" s="201">
        <v>5.12</v>
      </c>
      <c r="V6" s="201">
        <v>0.09</v>
      </c>
      <c r="W6" s="201">
        <v>0.39</v>
      </c>
      <c r="X6" s="201">
        <v>1.24</v>
      </c>
      <c r="Y6" s="201">
        <v>0</v>
      </c>
      <c r="Z6" s="201">
        <v>2.33</v>
      </c>
      <c r="AA6" s="201">
        <v>0.75</v>
      </c>
      <c r="AB6" s="201">
        <v>0</v>
      </c>
      <c r="AC6" s="201">
        <v>0.48</v>
      </c>
      <c r="AD6" s="201">
        <v>6.82</v>
      </c>
      <c r="AE6" s="201">
        <v>0</v>
      </c>
      <c r="AF6" s="201">
        <v>0</v>
      </c>
      <c r="AG6" s="201">
        <v>18.87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6.27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15.59</v>
      </c>
      <c r="K7" s="201">
        <v>5.4</v>
      </c>
      <c r="L7" s="201">
        <v>2.16</v>
      </c>
      <c r="M7" s="201">
        <v>0</v>
      </c>
      <c r="N7" s="201">
        <v>0.99</v>
      </c>
      <c r="O7" s="201">
        <v>1.67</v>
      </c>
      <c r="P7" s="201">
        <v>2.2799999999999998</v>
      </c>
      <c r="Q7" s="201">
        <v>0.18</v>
      </c>
      <c r="R7" s="201">
        <v>0.35</v>
      </c>
      <c r="S7" s="201">
        <v>0.22</v>
      </c>
      <c r="T7" s="201">
        <v>0</v>
      </c>
      <c r="U7" s="201">
        <v>5.12</v>
      </c>
      <c r="V7" s="201">
        <v>0.09</v>
      </c>
      <c r="W7" s="201">
        <v>0.39</v>
      </c>
      <c r="X7" s="201">
        <v>1.24</v>
      </c>
      <c r="Y7" s="201">
        <v>0</v>
      </c>
      <c r="Z7" s="201">
        <v>2.33</v>
      </c>
      <c r="AA7" s="201">
        <v>0.75</v>
      </c>
      <c r="AB7" s="201">
        <v>0</v>
      </c>
      <c r="AC7" s="201">
        <v>0.48</v>
      </c>
      <c r="AD7" s="201">
        <v>6.82</v>
      </c>
      <c r="AE7" s="201">
        <v>0</v>
      </c>
      <c r="AF7" s="201">
        <v>0</v>
      </c>
      <c r="AG7" s="201">
        <v>18.87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6.27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15.59</v>
      </c>
      <c r="K8" s="201">
        <v>5.4</v>
      </c>
      <c r="L8" s="201">
        <v>2.16</v>
      </c>
      <c r="M8" s="201">
        <v>0</v>
      </c>
      <c r="N8" s="201">
        <v>0.99</v>
      </c>
      <c r="O8" s="201">
        <v>1.67</v>
      </c>
      <c r="P8" s="201">
        <v>2.2799999999999998</v>
      </c>
      <c r="Q8" s="201">
        <v>0.18</v>
      </c>
      <c r="R8" s="201">
        <v>0.35</v>
      </c>
      <c r="S8" s="201">
        <v>0.22</v>
      </c>
      <c r="T8" s="201">
        <v>0</v>
      </c>
      <c r="U8" s="201">
        <v>5.12</v>
      </c>
      <c r="V8" s="201">
        <v>0.09</v>
      </c>
      <c r="W8" s="201">
        <v>0.39</v>
      </c>
      <c r="X8" s="201">
        <v>1.24</v>
      </c>
      <c r="Y8" s="201">
        <v>0</v>
      </c>
      <c r="Z8" s="201">
        <v>2.33</v>
      </c>
      <c r="AA8" s="201">
        <v>0.75</v>
      </c>
      <c r="AB8" s="201">
        <v>0</v>
      </c>
      <c r="AC8" s="201">
        <v>0.48</v>
      </c>
      <c r="AD8" s="201">
        <v>6.82</v>
      </c>
      <c r="AE8" s="201">
        <v>0</v>
      </c>
      <c r="AF8" s="201">
        <v>0</v>
      </c>
      <c r="AG8" s="201">
        <v>18.87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6.27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15.59</v>
      </c>
      <c r="K9" s="201">
        <v>5.4</v>
      </c>
      <c r="L9" s="201">
        <v>2.16</v>
      </c>
      <c r="M9" s="201">
        <v>0</v>
      </c>
      <c r="N9" s="201">
        <v>0.99</v>
      </c>
      <c r="O9" s="201">
        <v>1.67</v>
      </c>
      <c r="P9" s="201">
        <v>2.2799999999999998</v>
      </c>
      <c r="Q9" s="201">
        <v>0.18</v>
      </c>
      <c r="R9" s="201">
        <v>0.35</v>
      </c>
      <c r="S9" s="201">
        <v>0.22</v>
      </c>
      <c r="T9" s="201">
        <v>0</v>
      </c>
      <c r="U9" s="201">
        <v>5.12</v>
      </c>
      <c r="V9" s="201">
        <v>0.09</v>
      </c>
      <c r="W9" s="201">
        <v>0.39</v>
      </c>
      <c r="X9" s="201">
        <v>1.24</v>
      </c>
      <c r="Y9" s="201">
        <v>0</v>
      </c>
      <c r="Z9" s="201">
        <v>2.33</v>
      </c>
      <c r="AA9" s="201">
        <v>0.75</v>
      </c>
      <c r="AB9" s="201">
        <v>0</v>
      </c>
      <c r="AC9" s="201">
        <v>0.48</v>
      </c>
      <c r="AD9" s="201">
        <v>6.82</v>
      </c>
      <c r="AE9" s="201">
        <v>0</v>
      </c>
      <c r="AF9" s="201">
        <v>0</v>
      </c>
      <c r="AG9" s="201">
        <v>18.87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6.27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15.59</v>
      </c>
      <c r="K10" s="201">
        <v>5.4</v>
      </c>
      <c r="L10" s="201">
        <v>2.16</v>
      </c>
      <c r="M10" s="201">
        <v>0</v>
      </c>
      <c r="N10" s="201">
        <v>0.99</v>
      </c>
      <c r="O10" s="201">
        <v>1.67</v>
      </c>
      <c r="P10" s="201">
        <v>2.2799999999999998</v>
      </c>
      <c r="Q10" s="201">
        <v>0.18</v>
      </c>
      <c r="R10" s="201">
        <v>0.35</v>
      </c>
      <c r="S10" s="201">
        <v>0.22</v>
      </c>
      <c r="T10" s="201">
        <v>0</v>
      </c>
      <c r="U10" s="201">
        <v>5.12</v>
      </c>
      <c r="V10" s="201">
        <v>0.09</v>
      </c>
      <c r="W10" s="201">
        <v>0.39</v>
      </c>
      <c r="X10" s="201">
        <v>1.24</v>
      </c>
      <c r="Y10" s="201">
        <v>0</v>
      </c>
      <c r="Z10" s="201">
        <v>2.33</v>
      </c>
      <c r="AA10" s="201">
        <v>0.75</v>
      </c>
      <c r="AB10" s="201">
        <v>0</v>
      </c>
      <c r="AC10" s="201">
        <v>0.48</v>
      </c>
      <c r="AD10" s="201">
        <v>6.82</v>
      </c>
      <c r="AE10" s="201">
        <v>0</v>
      </c>
      <c r="AF10" s="201">
        <v>0</v>
      </c>
      <c r="AG10" s="201">
        <v>18.87</v>
      </c>
      <c r="AH10" s="201">
        <v>0</v>
      </c>
      <c r="AI10" s="201">
        <v>3.21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6.27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15.59</v>
      </c>
      <c r="K11" s="201">
        <v>5.4</v>
      </c>
      <c r="L11" s="201">
        <v>2.16</v>
      </c>
      <c r="M11" s="201">
        <v>0</v>
      </c>
      <c r="N11" s="201">
        <v>0.99</v>
      </c>
      <c r="O11" s="201">
        <v>1.67</v>
      </c>
      <c r="P11" s="201">
        <v>2.2799999999999998</v>
      </c>
      <c r="Q11" s="201">
        <v>0.18</v>
      </c>
      <c r="R11" s="201">
        <v>0.35</v>
      </c>
      <c r="S11" s="201">
        <v>0.22</v>
      </c>
      <c r="T11" s="201">
        <v>0</v>
      </c>
      <c r="U11" s="201">
        <v>5.12</v>
      </c>
      <c r="V11" s="201">
        <v>0.09</v>
      </c>
      <c r="W11" s="201">
        <v>0.39</v>
      </c>
      <c r="X11" s="201">
        <v>1.24</v>
      </c>
      <c r="Y11" s="201">
        <v>0</v>
      </c>
      <c r="Z11" s="201">
        <v>2.33</v>
      </c>
      <c r="AA11" s="201">
        <v>0.75</v>
      </c>
      <c r="AB11" s="201">
        <v>0</v>
      </c>
      <c r="AC11" s="201">
        <v>0.48</v>
      </c>
      <c r="AD11" s="201">
        <v>6.82</v>
      </c>
      <c r="AE11" s="201">
        <v>0</v>
      </c>
      <c r="AF11" s="201">
        <v>0</v>
      </c>
      <c r="AG11" s="201">
        <v>18.87</v>
      </c>
      <c r="AH11" s="201">
        <v>0</v>
      </c>
      <c r="AI11" s="201">
        <v>3.21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6.27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15.59</v>
      </c>
      <c r="K12" s="201">
        <v>5.4</v>
      </c>
      <c r="L12" s="201">
        <v>2.16</v>
      </c>
      <c r="M12" s="201">
        <v>0</v>
      </c>
      <c r="N12" s="201">
        <v>0.99</v>
      </c>
      <c r="O12" s="201">
        <v>1.67</v>
      </c>
      <c r="P12" s="201">
        <v>2.2799999999999998</v>
      </c>
      <c r="Q12" s="201">
        <v>0.18</v>
      </c>
      <c r="R12" s="201">
        <v>0.35</v>
      </c>
      <c r="S12" s="201">
        <v>0.22</v>
      </c>
      <c r="T12" s="201">
        <v>0</v>
      </c>
      <c r="U12" s="201">
        <v>5.12</v>
      </c>
      <c r="V12" s="201">
        <v>0.09</v>
      </c>
      <c r="W12" s="201">
        <v>0.39</v>
      </c>
      <c r="X12" s="201">
        <v>1.24</v>
      </c>
      <c r="Y12" s="201">
        <v>0</v>
      </c>
      <c r="Z12" s="201">
        <v>2.33</v>
      </c>
      <c r="AA12" s="201">
        <v>0.75</v>
      </c>
      <c r="AB12" s="201">
        <v>0</v>
      </c>
      <c r="AC12" s="201">
        <v>0.24</v>
      </c>
      <c r="AD12" s="201">
        <v>6.82</v>
      </c>
      <c r="AE12" s="201">
        <v>0</v>
      </c>
      <c r="AF12" s="201">
        <v>0</v>
      </c>
      <c r="AG12" s="201">
        <v>18.87</v>
      </c>
      <c r="AH12" s="201">
        <v>0</v>
      </c>
      <c r="AI12" s="201">
        <v>3.21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6.27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15.59</v>
      </c>
      <c r="K13" s="201">
        <v>5.4</v>
      </c>
      <c r="L13" s="201">
        <v>2.16</v>
      </c>
      <c r="M13" s="201">
        <v>0</v>
      </c>
      <c r="N13" s="201">
        <v>0.99</v>
      </c>
      <c r="O13" s="201">
        <v>1.67</v>
      </c>
      <c r="P13" s="201">
        <v>2.2799999999999998</v>
      </c>
      <c r="Q13" s="201">
        <v>0.18</v>
      </c>
      <c r="R13" s="201">
        <v>0.35</v>
      </c>
      <c r="S13" s="201">
        <v>0.22</v>
      </c>
      <c r="T13" s="201">
        <v>0</v>
      </c>
      <c r="U13" s="201">
        <v>5.12</v>
      </c>
      <c r="V13" s="201">
        <v>0.09</v>
      </c>
      <c r="W13" s="201">
        <v>0.39</v>
      </c>
      <c r="X13" s="201">
        <v>1.24</v>
      </c>
      <c r="Y13" s="201">
        <v>0</v>
      </c>
      <c r="Z13" s="201">
        <v>2.33</v>
      </c>
      <c r="AA13" s="201">
        <v>0.75</v>
      </c>
      <c r="AB13" s="201">
        <v>0</v>
      </c>
      <c r="AC13" s="201">
        <v>0.24</v>
      </c>
      <c r="AD13" s="201">
        <v>6.82</v>
      </c>
      <c r="AE13" s="201">
        <v>0</v>
      </c>
      <c r="AF13" s="201">
        <v>0</v>
      </c>
      <c r="AG13" s="201">
        <v>18.87</v>
      </c>
      <c r="AH13" s="201">
        <v>0</v>
      </c>
      <c r="AI13" s="201">
        <v>3.21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6.27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15.87</v>
      </c>
      <c r="K14" s="201">
        <v>5.4</v>
      </c>
      <c r="L14" s="201">
        <v>2.16</v>
      </c>
      <c r="M14" s="201">
        <v>0</v>
      </c>
      <c r="N14" s="201">
        <v>0.99</v>
      </c>
      <c r="O14" s="201">
        <v>1.67</v>
      </c>
      <c r="P14" s="201">
        <v>2.2799999999999998</v>
      </c>
      <c r="Q14" s="201">
        <v>0.18</v>
      </c>
      <c r="R14" s="201">
        <v>0.35</v>
      </c>
      <c r="S14" s="201">
        <v>0.22</v>
      </c>
      <c r="T14" s="201">
        <v>0</v>
      </c>
      <c r="U14" s="201">
        <v>5.12</v>
      </c>
      <c r="V14" s="201">
        <v>0.09</v>
      </c>
      <c r="W14" s="201">
        <v>0.39</v>
      </c>
      <c r="X14" s="201">
        <v>1.24</v>
      </c>
      <c r="Y14" s="201">
        <v>0</v>
      </c>
      <c r="Z14" s="201">
        <v>2.33</v>
      </c>
      <c r="AA14" s="201">
        <v>0.75</v>
      </c>
      <c r="AB14" s="201">
        <v>0</v>
      </c>
      <c r="AC14" s="201">
        <v>0.24</v>
      </c>
      <c r="AD14" s="201">
        <v>6.82</v>
      </c>
      <c r="AE14" s="201">
        <v>0</v>
      </c>
      <c r="AF14" s="201">
        <v>0</v>
      </c>
      <c r="AG14" s="201">
        <v>18.87</v>
      </c>
      <c r="AH14" s="201">
        <v>0</v>
      </c>
      <c r="AI14" s="201">
        <v>3.21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6.27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15.87</v>
      </c>
      <c r="K15" s="201">
        <v>77.08</v>
      </c>
      <c r="L15" s="201">
        <v>2.16</v>
      </c>
      <c r="M15" s="201">
        <v>0</v>
      </c>
      <c r="N15" s="201">
        <v>0.99</v>
      </c>
      <c r="O15" s="201">
        <v>1.67</v>
      </c>
      <c r="P15" s="201">
        <v>2.2799999999999998</v>
      </c>
      <c r="Q15" s="201">
        <v>0.18</v>
      </c>
      <c r="R15" s="201">
        <v>0.35</v>
      </c>
      <c r="S15" s="201">
        <v>0.22</v>
      </c>
      <c r="T15" s="201">
        <v>0</v>
      </c>
      <c r="U15" s="201">
        <v>5.12</v>
      </c>
      <c r="V15" s="201">
        <v>0.09</v>
      </c>
      <c r="W15" s="201">
        <v>0.39</v>
      </c>
      <c r="X15" s="201">
        <v>1.24</v>
      </c>
      <c r="Y15" s="201">
        <v>0</v>
      </c>
      <c r="Z15" s="201">
        <v>2.33</v>
      </c>
      <c r="AA15" s="201">
        <v>0.75</v>
      </c>
      <c r="AB15" s="201">
        <v>0</v>
      </c>
      <c r="AC15" s="201">
        <v>0.24</v>
      </c>
      <c r="AD15" s="201">
        <v>6.82</v>
      </c>
      <c r="AE15" s="201">
        <v>0</v>
      </c>
      <c r="AF15" s="201">
        <v>0</v>
      </c>
      <c r="AG15" s="201">
        <v>18.87</v>
      </c>
      <c r="AH15" s="201">
        <v>0</v>
      </c>
      <c r="AI15" s="201">
        <v>3.21</v>
      </c>
      <c r="AJ15" s="201">
        <v>0</v>
      </c>
      <c r="AK15" s="201">
        <v>2.6</v>
      </c>
      <c r="AL15" s="201">
        <v>0</v>
      </c>
      <c r="AM15" s="201">
        <v>0</v>
      </c>
      <c r="AN15" s="201">
        <v>0</v>
      </c>
      <c r="AO15" s="201">
        <v>178.11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6.27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15.87</v>
      </c>
      <c r="K16" s="201">
        <v>77.08</v>
      </c>
      <c r="L16" s="201">
        <v>2.16</v>
      </c>
      <c r="M16" s="201">
        <v>0</v>
      </c>
      <c r="N16" s="201">
        <v>0.99</v>
      </c>
      <c r="O16" s="201">
        <v>1.67</v>
      </c>
      <c r="P16" s="201">
        <v>2.2799999999999998</v>
      </c>
      <c r="Q16" s="201">
        <v>0.18</v>
      </c>
      <c r="R16" s="201">
        <v>0.35</v>
      </c>
      <c r="S16" s="201">
        <v>0.22</v>
      </c>
      <c r="T16" s="201">
        <v>0</v>
      </c>
      <c r="U16" s="201">
        <v>5.12</v>
      </c>
      <c r="V16" s="201">
        <v>0.09</v>
      </c>
      <c r="W16" s="201">
        <v>0.39</v>
      </c>
      <c r="X16" s="201">
        <v>1.24</v>
      </c>
      <c r="Y16" s="201">
        <v>0</v>
      </c>
      <c r="Z16" s="201">
        <v>2.33</v>
      </c>
      <c r="AA16" s="201">
        <v>0.75</v>
      </c>
      <c r="AB16" s="201">
        <v>0</v>
      </c>
      <c r="AC16" s="201">
        <v>0.24</v>
      </c>
      <c r="AD16" s="201">
        <v>6.82</v>
      </c>
      <c r="AE16" s="201">
        <v>0</v>
      </c>
      <c r="AF16" s="201">
        <v>0</v>
      </c>
      <c r="AG16" s="201">
        <v>18.87</v>
      </c>
      <c r="AH16" s="201">
        <v>0</v>
      </c>
      <c r="AI16" s="201">
        <v>3.21</v>
      </c>
      <c r="AJ16" s="201">
        <v>0</v>
      </c>
      <c r="AK16" s="201">
        <v>2.6</v>
      </c>
      <c r="AL16" s="201">
        <v>0</v>
      </c>
      <c r="AM16" s="201">
        <v>0</v>
      </c>
      <c r="AN16" s="201">
        <v>0</v>
      </c>
      <c r="AO16" s="201">
        <v>178.11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6.27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15.87</v>
      </c>
      <c r="K17" s="201">
        <v>77.08</v>
      </c>
      <c r="L17" s="201">
        <v>2.16</v>
      </c>
      <c r="M17" s="201">
        <v>0</v>
      </c>
      <c r="N17" s="201">
        <v>0.99</v>
      </c>
      <c r="O17" s="201">
        <v>1.67</v>
      </c>
      <c r="P17" s="201">
        <v>2.2799999999999998</v>
      </c>
      <c r="Q17" s="201">
        <v>0.18</v>
      </c>
      <c r="R17" s="201">
        <v>0.35</v>
      </c>
      <c r="S17" s="201">
        <v>0.22</v>
      </c>
      <c r="T17" s="201">
        <v>0</v>
      </c>
      <c r="U17" s="201">
        <v>5.12</v>
      </c>
      <c r="V17" s="201">
        <v>0.09</v>
      </c>
      <c r="W17" s="201">
        <v>0.39</v>
      </c>
      <c r="X17" s="201">
        <v>1.24</v>
      </c>
      <c r="Y17" s="201">
        <v>0</v>
      </c>
      <c r="Z17" s="201">
        <v>2.33</v>
      </c>
      <c r="AA17" s="201">
        <v>0.75</v>
      </c>
      <c r="AB17" s="201">
        <v>0</v>
      </c>
      <c r="AC17" s="201">
        <v>0.24</v>
      </c>
      <c r="AD17" s="201">
        <v>6.82</v>
      </c>
      <c r="AE17" s="201">
        <v>0</v>
      </c>
      <c r="AF17" s="201">
        <v>0</v>
      </c>
      <c r="AG17" s="201">
        <v>18.87</v>
      </c>
      <c r="AH17" s="201">
        <v>0</v>
      </c>
      <c r="AI17" s="201">
        <v>3.21</v>
      </c>
      <c r="AJ17" s="201">
        <v>0</v>
      </c>
      <c r="AK17" s="201">
        <v>2.6</v>
      </c>
      <c r="AL17" s="201">
        <v>0</v>
      </c>
      <c r="AM17" s="201">
        <v>0</v>
      </c>
      <c r="AN17" s="201">
        <v>0</v>
      </c>
      <c r="AO17" s="201">
        <v>178.11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6.27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15.87</v>
      </c>
      <c r="K18" s="201">
        <v>77.08</v>
      </c>
      <c r="L18" s="201">
        <v>2.16</v>
      </c>
      <c r="M18" s="201">
        <v>0</v>
      </c>
      <c r="N18" s="201">
        <v>0.99</v>
      </c>
      <c r="O18" s="201">
        <v>1.67</v>
      </c>
      <c r="P18" s="201">
        <v>2.2799999999999998</v>
      </c>
      <c r="Q18" s="201">
        <v>0.18</v>
      </c>
      <c r="R18" s="201">
        <v>0.35</v>
      </c>
      <c r="S18" s="201">
        <v>0.22</v>
      </c>
      <c r="T18" s="201">
        <v>0</v>
      </c>
      <c r="U18" s="201">
        <v>5.12</v>
      </c>
      <c r="V18" s="201">
        <v>0.09</v>
      </c>
      <c r="W18" s="201">
        <v>0.39</v>
      </c>
      <c r="X18" s="201">
        <v>1.24</v>
      </c>
      <c r="Y18" s="201">
        <v>0</v>
      </c>
      <c r="Z18" s="201">
        <v>2.33</v>
      </c>
      <c r="AA18" s="201">
        <v>0.75</v>
      </c>
      <c r="AB18" s="201">
        <v>0</v>
      </c>
      <c r="AC18" s="201">
        <v>0.24</v>
      </c>
      <c r="AD18" s="201">
        <v>6.82</v>
      </c>
      <c r="AE18" s="201">
        <v>0</v>
      </c>
      <c r="AF18" s="201">
        <v>0</v>
      </c>
      <c r="AG18" s="201">
        <v>18.87</v>
      </c>
      <c r="AH18" s="201">
        <v>0</v>
      </c>
      <c r="AI18" s="201">
        <v>3.21</v>
      </c>
      <c r="AJ18" s="201">
        <v>0</v>
      </c>
      <c r="AK18" s="201">
        <v>2.6</v>
      </c>
      <c r="AL18" s="201">
        <v>0</v>
      </c>
      <c r="AM18" s="201">
        <v>0</v>
      </c>
      <c r="AN18" s="201">
        <v>0</v>
      </c>
      <c r="AO18" s="201">
        <v>178.11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6.27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15.87</v>
      </c>
      <c r="K19" s="201">
        <v>77.08</v>
      </c>
      <c r="L19" s="201">
        <v>2.16</v>
      </c>
      <c r="M19" s="201">
        <v>0</v>
      </c>
      <c r="N19" s="201">
        <v>0.99</v>
      </c>
      <c r="O19" s="201">
        <v>1.67</v>
      </c>
      <c r="P19" s="201">
        <v>2.2799999999999998</v>
      </c>
      <c r="Q19" s="201">
        <v>0.18</v>
      </c>
      <c r="R19" s="201">
        <v>0.35</v>
      </c>
      <c r="S19" s="201">
        <v>0.22</v>
      </c>
      <c r="T19" s="201">
        <v>0</v>
      </c>
      <c r="U19" s="201">
        <v>5.12</v>
      </c>
      <c r="V19" s="201">
        <v>0.09</v>
      </c>
      <c r="W19" s="201">
        <v>0.39</v>
      </c>
      <c r="X19" s="201">
        <v>1.24</v>
      </c>
      <c r="Y19" s="201">
        <v>0</v>
      </c>
      <c r="Z19" s="201">
        <v>2.33</v>
      </c>
      <c r="AA19" s="201">
        <v>0.75</v>
      </c>
      <c r="AB19" s="201">
        <v>0</v>
      </c>
      <c r="AC19" s="201">
        <v>0.24</v>
      </c>
      <c r="AD19" s="201">
        <v>6.82</v>
      </c>
      <c r="AE19" s="201">
        <v>0</v>
      </c>
      <c r="AF19" s="201">
        <v>0</v>
      </c>
      <c r="AG19" s="201">
        <v>18.420000000000002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178.11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6.27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15.87</v>
      </c>
      <c r="K20" s="201">
        <v>77.08</v>
      </c>
      <c r="L20" s="201">
        <v>2.16</v>
      </c>
      <c r="M20" s="201">
        <v>0</v>
      </c>
      <c r="N20" s="201">
        <v>0.99</v>
      </c>
      <c r="O20" s="201">
        <v>1.67</v>
      </c>
      <c r="P20" s="201">
        <v>2.2799999999999998</v>
      </c>
      <c r="Q20" s="201">
        <v>0.18</v>
      </c>
      <c r="R20" s="201">
        <v>0.35</v>
      </c>
      <c r="S20" s="201">
        <v>0.22</v>
      </c>
      <c r="T20" s="201">
        <v>0</v>
      </c>
      <c r="U20" s="201">
        <v>5.12</v>
      </c>
      <c r="V20" s="201">
        <v>0.09</v>
      </c>
      <c r="W20" s="201">
        <v>0.39</v>
      </c>
      <c r="X20" s="201">
        <v>1.24</v>
      </c>
      <c r="Y20" s="201">
        <v>0</v>
      </c>
      <c r="Z20" s="201">
        <v>2.33</v>
      </c>
      <c r="AA20" s="201">
        <v>0.75</v>
      </c>
      <c r="AB20" s="201">
        <v>0</v>
      </c>
      <c r="AC20" s="201">
        <v>0.24</v>
      </c>
      <c r="AD20" s="201">
        <v>6.82</v>
      </c>
      <c r="AE20" s="201">
        <v>0</v>
      </c>
      <c r="AF20" s="201">
        <v>0</v>
      </c>
      <c r="AG20" s="201">
        <v>18.420000000000002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178.11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6.27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15.87</v>
      </c>
      <c r="K21" s="201">
        <v>77.08</v>
      </c>
      <c r="L21" s="201">
        <v>2.16</v>
      </c>
      <c r="M21" s="201">
        <v>0</v>
      </c>
      <c r="N21" s="201">
        <v>0.99</v>
      </c>
      <c r="O21" s="201">
        <v>1.67</v>
      </c>
      <c r="P21" s="201">
        <v>2.2799999999999998</v>
      </c>
      <c r="Q21" s="201">
        <v>0.18</v>
      </c>
      <c r="R21" s="201">
        <v>0.35</v>
      </c>
      <c r="S21" s="201">
        <v>0.22</v>
      </c>
      <c r="T21" s="201">
        <v>0</v>
      </c>
      <c r="U21" s="201">
        <v>5.12</v>
      </c>
      <c r="V21" s="201">
        <v>0.09</v>
      </c>
      <c r="W21" s="201">
        <v>0.39</v>
      </c>
      <c r="X21" s="201">
        <v>1.24</v>
      </c>
      <c r="Y21" s="201">
        <v>0</v>
      </c>
      <c r="Z21" s="201">
        <v>2.33</v>
      </c>
      <c r="AA21" s="201">
        <v>0.75</v>
      </c>
      <c r="AB21" s="201">
        <v>0</v>
      </c>
      <c r="AC21" s="201">
        <v>0.24</v>
      </c>
      <c r="AD21" s="201">
        <v>6.82</v>
      </c>
      <c r="AE21" s="201">
        <v>0</v>
      </c>
      <c r="AF21" s="201">
        <v>0</v>
      </c>
      <c r="AG21" s="201">
        <v>18.420000000000002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178.11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6.27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15.87</v>
      </c>
      <c r="K22" s="201">
        <v>77.08</v>
      </c>
      <c r="L22" s="201">
        <v>2.16</v>
      </c>
      <c r="M22" s="201">
        <v>0</v>
      </c>
      <c r="N22" s="201">
        <v>0.99</v>
      </c>
      <c r="O22" s="201">
        <v>1.67</v>
      </c>
      <c r="P22" s="201">
        <v>2.2799999999999998</v>
      </c>
      <c r="Q22" s="201">
        <v>0.18</v>
      </c>
      <c r="R22" s="201">
        <v>0.35</v>
      </c>
      <c r="S22" s="201">
        <v>0.22</v>
      </c>
      <c r="T22" s="201">
        <v>0</v>
      </c>
      <c r="U22" s="201">
        <v>5.12</v>
      </c>
      <c r="V22" s="201">
        <v>0.09</v>
      </c>
      <c r="W22" s="201">
        <v>0.39</v>
      </c>
      <c r="X22" s="201">
        <v>1.24</v>
      </c>
      <c r="Y22" s="201">
        <v>0</v>
      </c>
      <c r="Z22" s="201">
        <v>2.33</v>
      </c>
      <c r="AA22" s="201">
        <v>0.75</v>
      </c>
      <c r="AB22" s="201">
        <v>0</v>
      </c>
      <c r="AC22" s="201">
        <v>0.24</v>
      </c>
      <c r="AD22" s="201">
        <v>6.82</v>
      </c>
      <c r="AE22" s="201">
        <v>0</v>
      </c>
      <c r="AF22" s="201">
        <v>0</v>
      </c>
      <c r="AG22" s="201">
        <v>18.420000000000002</v>
      </c>
      <c r="AH22" s="201">
        <v>0</v>
      </c>
      <c r="AI22" s="201">
        <v>3.21</v>
      </c>
      <c r="AJ22" s="201">
        <v>0</v>
      </c>
      <c r="AK22" s="201">
        <v>2.6</v>
      </c>
      <c r="AL22" s="201">
        <v>0</v>
      </c>
      <c r="AM22" s="201">
        <v>0</v>
      </c>
      <c r="AN22" s="201">
        <v>0</v>
      </c>
      <c r="AO22" s="201">
        <v>178.11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6.27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15.87</v>
      </c>
      <c r="K23" s="201">
        <v>51.7</v>
      </c>
      <c r="L23" s="201">
        <v>2.16</v>
      </c>
      <c r="M23" s="201">
        <v>0</v>
      </c>
      <c r="N23" s="201">
        <v>0.99</v>
      </c>
      <c r="O23" s="201">
        <v>1.67</v>
      </c>
      <c r="P23" s="201">
        <v>2.2799999999999998</v>
      </c>
      <c r="Q23" s="201">
        <v>0.18</v>
      </c>
      <c r="R23" s="201">
        <v>0.35</v>
      </c>
      <c r="S23" s="201">
        <v>0.22</v>
      </c>
      <c r="T23" s="201">
        <v>0</v>
      </c>
      <c r="U23" s="201">
        <v>5.12</v>
      </c>
      <c r="V23" s="201">
        <v>0.09</v>
      </c>
      <c r="W23" s="201">
        <v>0.39</v>
      </c>
      <c r="X23" s="201">
        <v>1.24</v>
      </c>
      <c r="Y23" s="201">
        <v>0</v>
      </c>
      <c r="Z23" s="201">
        <v>2.33</v>
      </c>
      <c r="AA23" s="201">
        <v>0.75</v>
      </c>
      <c r="AB23" s="201">
        <v>0</v>
      </c>
      <c r="AC23" s="201">
        <v>0.24</v>
      </c>
      <c r="AD23" s="201">
        <v>6.82</v>
      </c>
      <c r="AE23" s="201">
        <v>0</v>
      </c>
      <c r="AF23" s="201">
        <v>0</v>
      </c>
      <c r="AG23" s="201">
        <v>18.420000000000002</v>
      </c>
      <c r="AH23" s="201">
        <v>0</v>
      </c>
      <c r="AI23" s="201">
        <v>3.21</v>
      </c>
      <c r="AJ23" s="201">
        <v>0</v>
      </c>
      <c r="AK23" s="201">
        <v>2.6</v>
      </c>
      <c r="AL23" s="201">
        <v>0</v>
      </c>
      <c r="AM23" s="201">
        <v>0</v>
      </c>
      <c r="AN23" s="201">
        <v>0</v>
      </c>
      <c r="AO23" s="201">
        <v>178.11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6.27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15.87</v>
      </c>
      <c r="K24" s="201">
        <v>5.4</v>
      </c>
      <c r="L24" s="201">
        <v>2.16</v>
      </c>
      <c r="M24" s="201">
        <v>0</v>
      </c>
      <c r="N24" s="201">
        <v>0.99</v>
      </c>
      <c r="O24" s="201">
        <v>1.67</v>
      </c>
      <c r="P24" s="201">
        <v>2.2799999999999998</v>
      </c>
      <c r="Q24" s="201">
        <v>0.18</v>
      </c>
      <c r="R24" s="201">
        <v>0.35</v>
      </c>
      <c r="S24" s="201">
        <v>0.22</v>
      </c>
      <c r="T24" s="201">
        <v>0</v>
      </c>
      <c r="U24" s="201">
        <v>5.12</v>
      </c>
      <c r="V24" s="201">
        <v>0.09</v>
      </c>
      <c r="W24" s="201">
        <v>0.39</v>
      </c>
      <c r="X24" s="201">
        <v>1.24</v>
      </c>
      <c r="Y24" s="201">
        <v>0</v>
      </c>
      <c r="Z24" s="201">
        <v>2.33</v>
      </c>
      <c r="AA24" s="201">
        <v>0.75</v>
      </c>
      <c r="AB24" s="201">
        <v>0</v>
      </c>
      <c r="AC24" s="201">
        <v>0.24</v>
      </c>
      <c r="AD24" s="201">
        <v>6.82</v>
      </c>
      <c r="AE24" s="201">
        <v>0</v>
      </c>
      <c r="AF24" s="201">
        <v>0</v>
      </c>
      <c r="AG24" s="201">
        <v>18.420000000000002</v>
      </c>
      <c r="AH24" s="201">
        <v>0</v>
      </c>
      <c r="AI24" s="201">
        <v>3.21</v>
      </c>
      <c r="AJ24" s="201">
        <v>0</v>
      </c>
      <c r="AK24" s="201">
        <v>2.6</v>
      </c>
      <c r="AL24" s="201">
        <v>0</v>
      </c>
      <c r="AM24" s="201">
        <v>0</v>
      </c>
      <c r="AN24" s="201">
        <v>0</v>
      </c>
      <c r="AO24" s="201">
        <v>178.11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6.27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15.87</v>
      </c>
      <c r="K25" s="201">
        <v>5.4</v>
      </c>
      <c r="L25" s="201">
        <v>2.16</v>
      </c>
      <c r="M25" s="201">
        <v>0</v>
      </c>
      <c r="N25" s="201">
        <v>0.99</v>
      </c>
      <c r="O25" s="201">
        <v>1.67</v>
      </c>
      <c r="P25" s="201">
        <v>2.2799999999999998</v>
      </c>
      <c r="Q25" s="201">
        <v>0.18</v>
      </c>
      <c r="R25" s="201">
        <v>0.36</v>
      </c>
      <c r="S25" s="201">
        <v>0.22</v>
      </c>
      <c r="T25" s="201">
        <v>0</v>
      </c>
      <c r="U25" s="201">
        <v>5.12</v>
      </c>
      <c r="V25" s="201">
        <v>0.09</v>
      </c>
      <c r="W25" s="201">
        <v>0.39</v>
      </c>
      <c r="X25" s="201">
        <v>1.24</v>
      </c>
      <c r="Y25" s="201">
        <v>0</v>
      </c>
      <c r="Z25" s="201">
        <v>2.33</v>
      </c>
      <c r="AA25" s="201">
        <v>0.75</v>
      </c>
      <c r="AB25" s="201">
        <v>0</v>
      </c>
      <c r="AC25" s="201">
        <v>0.24</v>
      </c>
      <c r="AD25" s="201">
        <v>6.82</v>
      </c>
      <c r="AE25" s="201">
        <v>0</v>
      </c>
      <c r="AF25" s="201">
        <v>0</v>
      </c>
      <c r="AG25" s="201">
        <v>18.420000000000002</v>
      </c>
      <c r="AH25" s="201">
        <v>0</v>
      </c>
      <c r="AI25" s="201">
        <v>3.21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178.11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6.27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15.87</v>
      </c>
      <c r="K26" s="201">
        <v>5.4</v>
      </c>
      <c r="L26" s="201">
        <v>2.16</v>
      </c>
      <c r="M26" s="201">
        <v>0</v>
      </c>
      <c r="N26" s="201">
        <v>0.99</v>
      </c>
      <c r="O26" s="201">
        <v>1.67</v>
      </c>
      <c r="P26" s="201">
        <v>2.2799999999999998</v>
      </c>
      <c r="Q26" s="201">
        <v>0.18</v>
      </c>
      <c r="R26" s="201">
        <v>0.36</v>
      </c>
      <c r="S26" s="201">
        <v>0.22</v>
      </c>
      <c r="T26" s="201">
        <v>0</v>
      </c>
      <c r="U26" s="201">
        <v>5.12</v>
      </c>
      <c r="V26" s="201">
        <v>0.09</v>
      </c>
      <c r="W26" s="201">
        <v>0.39</v>
      </c>
      <c r="X26" s="201">
        <v>1.24</v>
      </c>
      <c r="Y26" s="201">
        <v>0</v>
      </c>
      <c r="Z26" s="201">
        <v>2.33</v>
      </c>
      <c r="AA26" s="201">
        <v>0.75</v>
      </c>
      <c r="AB26" s="201">
        <v>0</v>
      </c>
      <c r="AC26" s="201">
        <v>0.24</v>
      </c>
      <c r="AD26" s="201">
        <v>6.82</v>
      </c>
      <c r="AE26" s="201">
        <v>0</v>
      </c>
      <c r="AF26" s="201">
        <v>0</v>
      </c>
      <c r="AG26" s="201">
        <v>18.420000000000002</v>
      </c>
      <c r="AH26" s="201">
        <v>0</v>
      </c>
      <c r="AI26" s="201">
        <v>3.21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178.11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6.13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15.87</v>
      </c>
      <c r="K27" s="201">
        <v>73.34</v>
      </c>
      <c r="L27" s="201">
        <v>2.16</v>
      </c>
      <c r="M27" s="201">
        <v>0</v>
      </c>
      <c r="N27" s="201">
        <v>0.99</v>
      </c>
      <c r="O27" s="201">
        <v>1.67</v>
      </c>
      <c r="P27" s="201">
        <v>2.2799999999999998</v>
      </c>
      <c r="Q27" s="201">
        <v>0.18</v>
      </c>
      <c r="R27" s="201">
        <v>0.36</v>
      </c>
      <c r="S27" s="201">
        <v>0.22</v>
      </c>
      <c r="T27" s="201">
        <v>0</v>
      </c>
      <c r="U27" s="201">
        <v>5.12</v>
      </c>
      <c r="V27" s="201">
        <v>0.09</v>
      </c>
      <c r="W27" s="201">
        <v>0.39</v>
      </c>
      <c r="X27" s="201">
        <v>1.24</v>
      </c>
      <c r="Y27" s="201">
        <v>0</v>
      </c>
      <c r="Z27" s="201">
        <v>2.33</v>
      </c>
      <c r="AA27" s="201">
        <v>0.75</v>
      </c>
      <c r="AB27" s="201">
        <v>0</v>
      </c>
      <c r="AC27" s="201">
        <v>0.24</v>
      </c>
      <c r="AD27" s="201">
        <v>6.82</v>
      </c>
      <c r="AE27" s="201">
        <v>0</v>
      </c>
      <c r="AF27" s="201">
        <v>0</v>
      </c>
      <c r="AG27" s="201">
        <v>18.420000000000002</v>
      </c>
      <c r="AH27" s="201">
        <v>0</v>
      </c>
      <c r="AI27" s="201">
        <v>3.21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178.11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6.13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15.87</v>
      </c>
      <c r="K28" s="201">
        <v>6.15</v>
      </c>
      <c r="L28" s="201">
        <v>2.16</v>
      </c>
      <c r="M28" s="201">
        <v>0</v>
      </c>
      <c r="N28" s="201">
        <v>0.99</v>
      </c>
      <c r="O28" s="201">
        <v>1.67</v>
      </c>
      <c r="P28" s="201">
        <v>2.2799999999999998</v>
      </c>
      <c r="Q28" s="201">
        <v>0.18</v>
      </c>
      <c r="R28" s="201">
        <v>0.36</v>
      </c>
      <c r="S28" s="201">
        <v>0.22</v>
      </c>
      <c r="T28" s="201">
        <v>0</v>
      </c>
      <c r="U28" s="201">
        <v>5.12</v>
      </c>
      <c r="V28" s="201">
        <v>0.09</v>
      </c>
      <c r="W28" s="201">
        <v>0.39</v>
      </c>
      <c r="X28" s="201">
        <v>1.24</v>
      </c>
      <c r="Y28" s="201">
        <v>0</v>
      </c>
      <c r="Z28" s="201">
        <v>2.33</v>
      </c>
      <c r="AA28" s="201">
        <v>0.75</v>
      </c>
      <c r="AB28" s="201">
        <v>0</v>
      </c>
      <c r="AC28" s="201">
        <v>0.24</v>
      </c>
      <c r="AD28" s="201">
        <v>6.82</v>
      </c>
      <c r="AE28" s="201">
        <v>0</v>
      </c>
      <c r="AF28" s="201">
        <v>0</v>
      </c>
      <c r="AG28" s="201">
        <v>18.420000000000002</v>
      </c>
      <c r="AH28" s="201">
        <v>0</v>
      </c>
      <c r="AI28" s="201">
        <v>3.21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178.11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6.13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15.87</v>
      </c>
      <c r="K29" s="201">
        <v>77.150000000000006</v>
      </c>
      <c r="L29" s="201">
        <v>2.16</v>
      </c>
      <c r="M29" s="201">
        <v>0</v>
      </c>
      <c r="N29" s="201">
        <v>0.99</v>
      </c>
      <c r="O29" s="201">
        <v>1.67</v>
      </c>
      <c r="P29" s="201">
        <v>2.2799999999999998</v>
      </c>
      <c r="Q29" s="201">
        <v>0.18</v>
      </c>
      <c r="R29" s="201">
        <v>0.36</v>
      </c>
      <c r="S29" s="201">
        <v>0.22</v>
      </c>
      <c r="T29" s="201">
        <v>0</v>
      </c>
      <c r="U29" s="201">
        <v>5.12</v>
      </c>
      <c r="V29" s="201">
        <v>0</v>
      </c>
      <c r="W29" s="201">
        <v>0.39</v>
      </c>
      <c r="X29" s="201">
        <v>1.24</v>
      </c>
      <c r="Y29" s="201">
        <v>0</v>
      </c>
      <c r="Z29" s="201">
        <v>2.33</v>
      </c>
      <c r="AA29" s="201">
        <v>0.75</v>
      </c>
      <c r="AB29" s="201">
        <v>0</v>
      </c>
      <c r="AC29" s="201">
        <v>0.24</v>
      </c>
      <c r="AD29" s="201">
        <v>6.82</v>
      </c>
      <c r="AE29" s="201">
        <v>0</v>
      </c>
      <c r="AF29" s="201">
        <v>0</v>
      </c>
      <c r="AG29" s="201">
        <v>18.420000000000002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178.11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6.13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15.87</v>
      </c>
      <c r="K30" s="201">
        <v>79.39</v>
      </c>
      <c r="L30" s="201">
        <v>2.16</v>
      </c>
      <c r="M30" s="201">
        <v>0</v>
      </c>
      <c r="N30" s="201">
        <v>0.99</v>
      </c>
      <c r="O30" s="201">
        <v>1.67</v>
      </c>
      <c r="P30" s="201">
        <v>2.2799999999999998</v>
      </c>
      <c r="Q30" s="201">
        <v>0.18</v>
      </c>
      <c r="R30" s="201">
        <v>0.36</v>
      </c>
      <c r="S30" s="201">
        <v>0.22</v>
      </c>
      <c r="T30" s="201">
        <v>0</v>
      </c>
      <c r="U30" s="201">
        <v>5.12</v>
      </c>
      <c r="V30" s="201">
        <v>0</v>
      </c>
      <c r="W30" s="201">
        <v>0.39</v>
      </c>
      <c r="X30" s="201">
        <v>1.24</v>
      </c>
      <c r="Y30" s="201">
        <v>0</v>
      </c>
      <c r="Z30" s="201">
        <v>2.33</v>
      </c>
      <c r="AA30" s="201">
        <v>0.75</v>
      </c>
      <c r="AB30" s="201">
        <v>0</v>
      </c>
      <c r="AC30" s="201">
        <v>0.24</v>
      </c>
      <c r="AD30" s="201">
        <v>6.82</v>
      </c>
      <c r="AE30" s="201">
        <v>0</v>
      </c>
      <c r="AF30" s="201">
        <v>0</v>
      </c>
      <c r="AG30" s="201">
        <v>18.420000000000002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178.11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6.13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15.87</v>
      </c>
      <c r="K31" s="201">
        <v>79.39</v>
      </c>
      <c r="L31" s="201">
        <v>32.85</v>
      </c>
      <c r="M31" s="201">
        <v>0</v>
      </c>
      <c r="N31" s="201">
        <v>0.99</v>
      </c>
      <c r="O31" s="201">
        <v>1.67</v>
      </c>
      <c r="P31" s="201">
        <v>2.2799999999999998</v>
      </c>
      <c r="Q31" s="201">
        <v>0.18</v>
      </c>
      <c r="R31" s="201">
        <v>0.36</v>
      </c>
      <c r="S31" s="201">
        <v>0.19</v>
      </c>
      <c r="T31" s="201">
        <v>0</v>
      </c>
      <c r="U31" s="201">
        <v>5.82</v>
      </c>
      <c r="V31" s="201">
        <v>0</v>
      </c>
      <c r="W31" s="201">
        <v>0.39</v>
      </c>
      <c r="X31" s="201">
        <v>1.24</v>
      </c>
      <c r="Y31" s="201">
        <v>0</v>
      </c>
      <c r="Z31" s="201">
        <v>2.33</v>
      </c>
      <c r="AA31" s="201">
        <v>0.75</v>
      </c>
      <c r="AB31" s="201">
        <v>0</v>
      </c>
      <c r="AC31" s="201">
        <v>0.24</v>
      </c>
      <c r="AD31" s="201">
        <v>6.82</v>
      </c>
      <c r="AE31" s="201">
        <v>0</v>
      </c>
      <c r="AF31" s="201">
        <v>0</v>
      </c>
      <c r="AG31" s="201">
        <v>18.87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178.11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6.13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15.87</v>
      </c>
      <c r="K32" s="201">
        <v>79.38</v>
      </c>
      <c r="L32" s="201">
        <v>32.11</v>
      </c>
      <c r="M32" s="201">
        <v>0</v>
      </c>
      <c r="N32" s="201">
        <v>0.99</v>
      </c>
      <c r="O32" s="201">
        <v>1.67</v>
      </c>
      <c r="P32" s="201">
        <v>2.2799999999999998</v>
      </c>
      <c r="Q32" s="201">
        <v>2.64</v>
      </c>
      <c r="R32" s="201">
        <v>0.36</v>
      </c>
      <c r="S32" s="201">
        <v>0.22</v>
      </c>
      <c r="T32" s="201">
        <v>0</v>
      </c>
      <c r="U32" s="201">
        <v>5.82</v>
      </c>
      <c r="V32" s="201">
        <v>0</v>
      </c>
      <c r="W32" s="201">
        <v>0.39</v>
      </c>
      <c r="X32" s="201">
        <v>1.24</v>
      </c>
      <c r="Y32" s="201">
        <v>0</v>
      </c>
      <c r="Z32" s="201">
        <v>2.33</v>
      </c>
      <c r="AA32" s="201">
        <v>0.75</v>
      </c>
      <c r="AB32" s="201">
        <v>0</v>
      </c>
      <c r="AC32" s="201">
        <v>0.48</v>
      </c>
      <c r="AD32" s="201">
        <v>6.82</v>
      </c>
      <c r="AE32" s="201">
        <v>0</v>
      </c>
      <c r="AF32" s="201">
        <v>0</v>
      </c>
      <c r="AG32" s="201">
        <v>18.87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178.11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6.13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15.87</v>
      </c>
      <c r="K33" s="201">
        <v>79.38</v>
      </c>
      <c r="L33" s="201">
        <v>32.85</v>
      </c>
      <c r="M33" s="201">
        <v>0</v>
      </c>
      <c r="N33" s="201">
        <v>0.99</v>
      </c>
      <c r="O33" s="201">
        <v>1.67</v>
      </c>
      <c r="P33" s="201">
        <v>2.2799999999999998</v>
      </c>
      <c r="Q33" s="201">
        <v>2.64</v>
      </c>
      <c r="R33" s="201">
        <v>0.36</v>
      </c>
      <c r="S33" s="201">
        <v>2.77</v>
      </c>
      <c r="T33" s="201">
        <v>0</v>
      </c>
      <c r="U33" s="201">
        <v>5.82</v>
      </c>
      <c r="V33" s="201">
        <v>0</v>
      </c>
      <c r="W33" s="201">
        <v>0.39</v>
      </c>
      <c r="X33" s="201">
        <v>1.24</v>
      </c>
      <c r="Y33" s="201">
        <v>0</v>
      </c>
      <c r="Z33" s="201">
        <v>2.33</v>
      </c>
      <c r="AA33" s="201">
        <v>0.75</v>
      </c>
      <c r="AB33" s="201">
        <v>0</v>
      </c>
      <c r="AC33" s="201">
        <v>0.48</v>
      </c>
      <c r="AD33" s="201">
        <v>6.82</v>
      </c>
      <c r="AE33" s="201">
        <v>0</v>
      </c>
      <c r="AF33" s="201">
        <v>0</v>
      </c>
      <c r="AG33" s="201">
        <v>18.87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178.11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6.13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15.87</v>
      </c>
      <c r="K34" s="201">
        <v>79.38</v>
      </c>
      <c r="L34" s="201">
        <v>32.85</v>
      </c>
      <c r="M34" s="201">
        <v>0</v>
      </c>
      <c r="N34" s="201">
        <v>0.99</v>
      </c>
      <c r="O34" s="201">
        <v>1.67</v>
      </c>
      <c r="P34" s="201">
        <v>2.2799999999999998</v>
      </c>
      <c r="Q34" s="201">
        <v>2.64</v>
      </c>
      <c r="R34" s="201">
        <v>4.97</v>
      </c>
      <c r="S34" s="201">
        <v>2.84</v>
      </c>
      <c r="T34" s="201">
        <v>0</v>
      </c>
      <c r="U34" s="201">
        <v>5.82</v>
      </c>
      <c r="V34" s="201">
        <v>0</v>
      </c>
      <c r="W34" s="201">
        <v>0.39</v>
      </c>
      <c r="X34" s="201">
        <v>1.24</v>
      </c>
      <c r="Y34" s="201">
        <v>0</v>
      </c>
      <c r="Z34" s="201">
        <v>2.33</v>
      </c>
      <c r="AA34" s="201">
        <v>11.31</v>
      </c>
      <c r="AB34" s="201">
        <v>0</v>
      </c>
      <c r="AC34" s="201">
        <v>0.48</v>
      </c>
      <c r="AD34" s="201">
        <v>6.82</v>
      </c>
      <c r="AE34" s="201">
        <v>0</v>
      </c>
      <c r="AF34" s="201">
        <v>0</v>
      </c>
      <c r="AG34" s="201">
        <v>18.420000000000002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178.11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6.13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15.87</v>
      </c>
      <c r="K35" s="201">
        <v>79.14</v>
      </c>
      <c r="L35" s="201">
        <v>32.85</v>
      </c>
      <c r="M35" s="201">
        <v>0</v>
      </c>
      <c r="N35" s="201">
        <v>0.99</v>
      </c>
      <c r="O35" s="201">
        <v>1.67</v>
      </c>
      <c r="P35" s="201">
        <v>2.2799999999999998</v>
      </c>
      <c r="Q35" s="201">
        <v>2.64</v>
      </c>
      <c r="R35" s="201">
        <v>4.97</v>
      </c>
      <c r="S35" s="201">
        <v>2.84</v>
      </c>
      <c r="T35" s="201">
        <v>0</v>
      </c>
      <c r="U35" s="201">
        <v>5.82</v>
      </c>
      <c r="V35" s="201">
        <v>0</v>
      </c>
      <c r="W35" s="201">
        <v>0.39</v>
      </c>
      <c r="X35" s="201">
        <v>1.24</v>
      </c>
      <c r="Y35" s="201">
        <v>0</v>
      </c>
      <c r="Z35" s="201">
        <v>2.33</v>
      </c>
      <c r="AA35" s="201">
        <v>11.31</v>
      </c>
      <c r="AB35" s="201">
        <v>0</v>
      </c>
      <c r="AC35" s="201">
        <v>0.48</v>
      </c>
      <c r="AD35" s="201">
        <v>6.82</v>
      </c>
      <c r="AE35" s="201">
        <v>0</v>
      </c>
      <c r="AF35" s="201">
        <v>0</v>
      </c>
      <c r="AG35" s="201">
        <v>18.420000000000002</v>
      </c>
      <c r="AH35" s="201">
        <v>0</v>
      </c>
      <c r="AI35" s="201">
        <v>3.21</v>
      </c>
      <c r="AJ35" s="201">
        <v>0</v>
      </c>
      <c r="AK35" s="201">
        <v>12.18</v>
      </c>
      <c r="AL35" s="201">
        <v>0</v>
      </c>
      <c r="AM35" s="201">
        <v>0</v>
      </c>
      <c r="AN35" s="201">
        <v>0</v>
      </c>
      <c r="AO35" s="201">
        <v>178.11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6.13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15.87</v>
      </c>
      <c r="K36" s="201">
        <v>79.14</v>
      </c>
      <c r="L36" s="201">
        <v>32.85</v>
      </c>
      <c r="M36" s="201">
        <v>0</v>
      </c>
      <c r="N36" s="201">
        <v>0.99</v>
      </c>
      <c r="O36" s="201">
        <v>1.67</v>
      </c>
      <c r="P36" s="201">
        <v>2.2799999999999998</v>
      </c>
      <c r="Q36" s="201">
        <v>2.64</v>
      </c>
      <c r="R36" s="201">
        <v>4.97</v>
      </c>
      <c r="S36" s="201">
        <v>2.84</v>
      </c>
      <c r="T36" s="201">
        <v>0</v>
      </c>
      <c r="U36" s="201">
        <v>5.82</v>
      </c>
      <c r="V36" s="201">
        <v>0</v>
      </c>
      <c r="W36" s="201">
        <v>0.39</v>
      </c>
      <c r="X36" s="201">
        <v>1.24</v>
      </c>
      <c r="Y36" s="201">
        <v>0</v>
      </c>
      <c r="Z36" s="201">
        <v>2.33</v>
      </c>
      <c r="AA36" s="201">
        <v>11.31</v>
      </c>
      <c r="AB36" s="201">
        <v>0</v>
      </c>
      <c r="AC36" s="201">
        <v>0.48</v>
      </c>
      <c r="AD36" s="201">
        <v>6.82</v>
      </c>
      <c r="AE36" s="201">
        <v>0</v>
      </c>
      <c r="AF36" s="201">
        <v>0</v>
      </c>
      <c r="AG36" s="201">
        <v>18.420000000000002</v>
      </c>
      <c r="AH36" s="201">
        <v>0</v>
      </c>
      <c r="AI36" s="201">
        <v>3.21</v>
      </c>
      <c r="AJ36" s="201">
        <v>0</v>
      </c>
      <c r="AK36" s="201">
        <v>12.18</v>
      </c>
      <c r="AL36" s="201">
        <v>0</v>
      </c>
      <c r="AM36" s="201">
        <v>0</v>
      </c>
      <c r="AN36" s="201">
        <v>0</v>
      </c>
      <c r="AO36" s="201">
        <v>178.11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6.13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15.87</v>
      </c>
      <c r="K37" s="201">
        <v>79.14</v>
      </c>
      <c r="L37" s="201">
        <v>32.85</v>
      </c>
      <c r="M37" s="201">
        <v>0</v>
      </c>
      <c r="N37" s="201">
        <v>0.99</v>
      </c>
      <c r="O37" s="201">
        <v>1.67</v>
      </c>
      <c r="P37" s="201">
        <v>2.2799999999999998</v>
      </c>
      <c r="Q37" s="201">
        <v>2.64</v>
      </c>
      <c r="R37" s="201">
        <v>4.97</v>
      </c>
      <c r="S37" s="201">
        <v>2.84</v>
      </c>
      <c r="T37" s="201">
        <v>0</v>
      </c>
      <c r="U37" s="201">
        <v>5.82</v>
      </c>
      <c r="V37" s="201">
        <v>0</v>
      </c>
      <c r="W37" s="201">
        <v>0.39</v>
      </c>
      <c r="X37" s="201">
        <v>1.24</v>
      </c>
      <c r="Y37" s="201">
        <v>0</v>
      </c>
      <c r="Z37" s="201">
        <v>2.33</v>
      </c>
      <c r="AA37" s="201">
        <v>11.31</v>
      </c>
      <c r="AB37" s="201">
        <v>0</v>
      </c>
      <c r="AC37" s="201">
        <v>0.48</v>
      </c>
      <c r="AD37" s="201">
        <v>6.82</v>
      </c>
      <c r="AE37" s="201">
        <v>0</v>
      </c>
      <c r="AF37" s="201">
        <v>0</v>
      </c>
      <c r="AG37" s="201">
        <v>18.420000000000002</v>
      </c>
      <c r="AH37" s="201">
        <v>0</v>
      </c>
      <c r="AI37" s="201">
        <v>3.21</v>
      </c>
      <c r="AJ37" s="201">
        <v>0</v>
      </c>
      <c r="AK37" s="201">
        <v>10.54</v>
      </c>
      <c r="AL37" s="201">
        <v>0</v>
      </c>
      <c r="AM37" s="201">
        <v>0</v>
      </c>
      <c r="AN37" s="201">
        <v>0</v>
      </c>
      <c r="AO37" s="201">
        <v>178.11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6.13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15.87</v>
      </c>
      <c r="K38" s="201">
        <v>79.14</v>
      </c>
      <c r="L38" s="201">
        <v>32.85</v>
      </c>
      <c r="M38" s="201">
        <v>0</v>
      </c>
      <c r="N38" s="201">
        <v>0.99</v>
      </c>
      <c r="O38" s="201">
        <v>1.67</v>
      </c>
      <c r="P38" s="201">
        <v>2.2799999999999998</v>
      </c>
      <c r="Q38" s="201">
        <v>2.64</v>
      </c>
      <c r="R38" s="201">
        <v>4.97</v>
      </c>
      <c r="S38" s="201">
        <v>2.84</v>
      </c>
      <c r="T38" s="201">
        <v>0</v>
      </c>
      <c r="U38" s="201">
        <v>5.82</v>
      </c>
      <c r="V38" s="201">
        <v>0</v>
      </c>
      <c r="W38" s="201">
        <v>0.39</v>
      </c>
      <c r="X38" s="201">
        <v>1.24</v>
      </c>
      <c r="Y38" s="201">
        <v>0</v>
      </c>
      <c r="Z38" s="201">
        <v>2.33</v>
      </c>
      <c r="AA38" s="201">
        <v>11.31</v>
      </c>
      <c r="AB38" s="201">
        <v>0</v>
      </c>
      <c r="AC38" s="201">
        <v>0.48</v>
      </c>
      <c r="AD38" s="201">
        <v>6.82</v>
      </c>
      <c r="AE38" s="201">
        <v>0</v>
      </c>
      <c r="AF38" s="201">
        <v>0</v>
      </c>
      <c r="AG38" s="201">
        <v>18.420000000000002</v>
      </c>
      <c r="AH38" s="201">
        <v>0</v>
      </c>
      <c r="AI38" s="201">
        <v>3.21</v>
      </c>
      <c r="AJ38" s="201">
        <v>0</v>
      </c>
      <c r="AK38" s="201">
        <v>10.54</v>
      </c>
      <c r="AL38" s="201">
        <v>0</v>
      </c>
      <c r="AM38" s="201">
        <v>0</v>
      </c>
      <c r="AN38" s="201">
        <v>0</v>
      </c>
      <c r="AO38" s="201">
        <v>178.11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6</v>
      </c>
      <c r="E39" s="201">
        <v>0</v>
      </c>
      <c r="F39" s="201">
        <v>0</v>
      </c>
      <c r="G39" s="201">
        <v>16.82</v>
      </c>
      <c r="H39" s="201">
        <v>0</v>
      </c>
      <c r="I39" s="201">
        <v>0</v>
      </c>
      <c r="J39" s="201">
        <v>15.87</v>
      </c>
      <c r="K39" s="201">
        <v>79.14</v>
      </c>
      <c r="L39" s="201">
        <v>32.85</v>
      </c>
      <c r="M39" s="201">
        <v>0</v>
      </c>
      <c r="N39" s="201">
        <v>0.99</v>
      </c>
      <c r="O39" s="201">
        <v>1.67</v>
      </c>
      <c r="P39" s="201">
        <v>2.2799999999999998</v>
      </c>
      <c r="Q39" s="201">
        <v>2.64</v>
      </c>
      <c r="R39" s="201">
        <v>4.97</v>
      </c>
      <c r="S39" s="201">
        <v>2.84</v>
      </c>
      <c r="T39" s="201">
        <v>0</v>
      </c>
      <c r="U39" s="201">
        <v>5.82</v>
      </c>
      <c r="V39" s="201">
        <v>0</v>
      </c>
      <c r="W39" s="201">
        <v>0.34</v>
      </c>
      <c r="X39" s="201">
        <v>1.0900000000000001</v>
      </c>
      <c r="Y39" s="201">
        <v>0</v>
      </c>
      <c r="Z39" s="201">
        <v>2.33</v>
      </c>
      <c r="AA39" s="201">
        <v>11.3</v>
      </c>
      <c r="AB39" s="201">
        <v>0</v>
      </c>
      <c r="AC39" s="201">
        <v>0.89</v>
      </c>
      <c r="AD39" s="201">
        <v>6.82</v>
      </c>
      <c r="AE39" s="201">
        <v>0</v>
      </c>
      <c r="AF39" s="201">
        <v>0</v>
      </c>
      <c r="AG39" s="201">
        <v>18.649999999999999</v>
      </c>
      <c r="AH39" s="201">
        <v>0</v>
      </c>
      <c r="AI39" s="201">
        <v>3.21</v>
      </c>
      <c r="AJ39" s="201">
        <v>0</v>
      </c>
      <c r="AK39" s="201">
        <v>10.54</v>
      </c>
      <c r="AL39" s="201">
        <v>0</v>
      </c>
      <c r="AM39" s="201">
        <v>0</v>
      </c>
      <c r="AN39" s="201">
        <v>0</v>
      </c>
      <c r="AO39" s="201">
        <v>174.51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6</v>
      </c>
      <c r="E40" s="201">
        <v>0</v>
      </c>
      <c r="F40" s="201">
        <v>0</v>
      </c>
      <c r="G40" s="201">
        <v>16.82</v>
      </c>
      <c r="H40" s="201">
        <v>0</v>
      </c>
      <c r="I40" s="201">
        <v>0</v>
      </c>
      <c r="J40" s="201">
        <v>15.87</v>
      </c>
      <c r="K40" s="201">
        <v>79.14</v>
      </c>
      <c r="L40" s="201">
        <v>32.85</v>
      </c>
      <c r="M40" s="201">
        <v>0</v>
      </c>
      <c r="N40" s="201">
        <v>0.99</v>
      </c>
      <c r="O40" s="201">
        <v>1.67</v>
      </c>
      <c r="P40" s="201">
        <v>2.2799999999999998</v>
      </c>
      <c r="Q40" s="201">
        <v>2.64</v>
      </c>
      <c r="R40" s="201">
        <v>4.97</v>
      </c>
      <c r="S40" s="201">
        <v>2.84</v>
      </c>
      <c r="T40" s="201">
        <v>0</v>
      </c>
      <c r="U40" s="201">
        <v>5.82</v>
      </c>
      <c r="V40" s="201">
        <v>0</v>
      </c>
      <c r="W40" s="201">
        <v>0.34</v>
      </c>
      <c r="X40" s="201">
        <v>1.0900000000000001</v>
      </c>
      <c r="Y40" s="201">
        <v>0</v>
      </c>
      <c r="Z40" s="201">
        <v>2.33</v>
      </c>
      <c r="AA40" s="201">
        <v>11.3</v>
      </c>
      <c r="AB40" s="201">
        <v>0</v>
      </c>
      <c r="AC40" s="201">
        <v>0.89</v>
      </c>
      <c r="AD40" s="201">
        <v>6.82</v>
      </c>
      <c r="AE40" s="201">
        <v>0</v>
      </c>
      <c r="AF40" s="201">
        <v>0</v>
      </c>
      <c r="AG40" s="201">
        <v>18.649999999999999</v>
      </c>
      <c r="AH40" s="201">
        <v>0</v>
      </c>
      <c r="AI40" s="201">
        <v>3.21</v>
      </c>
      <c r="AJ40" s="201">
        <v>0</v>
      </c>
      <c r="AK40" s="201">
        <v>10.54</v>
      </c>
      <c r="AL40" s="201">
        <v>0</v>
      </c>
      <c r="AM40" s="201">
        <v>0</v>
      </c>
      <c r="AN40" s="201">
        <v>0</v>
      </c>
      <c r="AO40" s="201">
        <v>174.51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6</v>
      </c>
      <c r="E41" s="201">
        <v>0</v>
      </c>
      <c r="F41" s="201">
        <v>0</v>
      </c>
      <c r="G41" s="201">
        <v>16.82</v>
      </c>
      <c r="H41" s="201">
        <v>0</v>
      </c>
      <c r="I41" s="201">
        <v>0</v>
      </c>
      <c r="J41" s="201">
        <v>15.87</v>
      </c>
      <c r="K41" s="201">
        <v>79.14</v>
      </c>
      <c r="L41" s="201">
        <v>32.85</v>
      </c>
      <c r="M41" s="201">
        <v>0</v>
      </c>
      <c r="N41" s="201">
        <v>0.99</v>
      </c>
      <c r="O41" s="201">
        <v>1.67</v>
      </c>
      <c r="P41" s="201">
        <v>2.2799999999999998</v>
      </c>
      <c r="Q41" s="201">
        <v>2.64</v>
      </c>
      <c r="R41" s="201">
        <v>4.97</v>
      </c>
      <c r="S41" s="201">
        <v>2.84</v>
      </c>
      <c r="T41" s="201">
        <v>0</v>
      </c>
      <c r="U41" s="201">
        <v>5.82</v>
      </c>
      <c r="V41" s="201">
        <v>0</v>
      </c>
      <c r="W41" s="201">
        <v>0.34</v>
      </c>
      <c r="X41" s="201">
        <v>1.0900000000000001</v>
      </c>
      <c r="Y41" s="201">
        <v>0</v>
      </c>
      <c r="Z41" s="201">
        <v>2.33</v>
      </c>
      <c r="AA41" s="201">
        <v>11.3</v>
      </c>
      <c r="AB41" s="201">
        <v>0</v>
      </c>
      <c r="AC41" s="201">
        <v>0.89</v>
      </c>
      <c r="AD41" s="201">
        <v>6.82</v>
      </c>
      <c r="AE41" s="201">
        <v>0</v>
      </c>
      <c r="AF41" s="201">
        <v>0</v>
      </c>
      <c r="AG41" s="201">
        <v>18.649999999999999</v>
      </c>
      <c r="AH41" s="201">
        <v>0</v>
      </c>
      <c r="AI41" s="201">
        <v>3.21</v>
      </c>
      <c r="AJ41" s="201">
        <v>0</v>
      </c>
      <c r="AK41" s="201">
        <v>10.54</v>
      </c>
      <c r="AL41" s="201">
        <v>0</v>
      </c>
      <c r="AM41" s="201">
        <v>0</v>
      </c>
      <c r="AN41" s="201">
        <v>0</v>
      </c>
      <c r="AO41" s="201">
        <v>174.51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6</v>
      </c>
      <c r="E42" s="201">
        <v>0</v>
      </c>
      <c r="F42" s="201">
        <v>0</v>
      </c>
      <c r="G42" s="201">
        <v>16.82</v>
      </c>
      <c r="H42" s="201">
        <v>0</v>
      </c>
      <c r="I42" s="201">
        <v>0</v>
      </c>
      <c r="J42" s="201">
        <v>15.87</v>
      </c>
      <c r="K42" s="201">
        <v>79.14</v>
      </c>
      <c r="L42" s="201">
        <v>32.85</v>
      </c>
      <c r="M42" s="201">
        <v>0</v>
      </c>
      <c r="N42" s="201">
        <v>0.99</v>
      </c>
      <c r="O42" s="201">
        <v>1.67</v>
      </c>
      <c r="P42" s="201">
        <v>2.2799999999999998</v>
      </c>
      <c r="Q42" s="201">
        <v>2.64</v>
      </c>
      <c r="R42" s="201">
        <v>4.97</v>
      </c>
      <c r="S42" s="201">
        <v>2.84</v>
      </c>
      <c r="T42" s="201">
        <v>0</v>
      </c>
      <c r="U42" s="201">
        <v>5.82</v>
      </c>
      <c r="V42" s="201">
        <v>0</v>
      </c>
      <c r="W42" s="201">
        <v>0.34</v>
      </c>
      <c r="X42" s="201">
        <v>1.0900000000000001</v>
      </c>
      <c r="Y42" s="201">
        <v>0</v>
      </c>
      <c r="Z42" s="201">
        <v>2.33</v>
      </c>
      <c r="AA42" s="201">
        <v>11.3</v>
      </c>
      <c r="AB42" s="201">
        <v>0</v>
      </c>
      <c r="AC42" s="201">
        <v>0.89</v>
      </c>
      <c r="AD42" s="201">
        <v>6.82</v>
      </c>
      <c r="AE42" s="201">
        <v>0</v>
      </c>
      <c r="AF42" s="201">
        <v>0</v>
      </c>
      <c r="AG42" s="201">
        <v>18.649999999999999</v>
      </c>
      <c r="AH42" s="201">
        <v>0</v>
      </c>
      <c r="AI42" s="201">
        <v>3.21</v>
      </c>
      <c r="AJ42" s="201">
        <v>0</v>
      </c>
      <c r="AK42" s="201">
        <v>10.54</v>
      </c>
      <c r="AL42" s="201">
        <v>0</v>
      </c>
      <c r="AM42" s="201">
        <v>0</v>
      </c>
      <c r="AN42" s="201">
        <v>0</v>
      </c>
      <c r="AO42" s="201">
        <v>174.51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6</v>
      </c>
      <c r="E43" s="201">
        <v>0</v>
      </c>
      <c r="F43" s="201">
        <v>0</v>
      </c>
      <c r="G43" s="201">
        <v>16.82</v>
      </c>
      <c r="H43" s="201">
        <v>0</v>
      </c>
      <c r="I43" s="201">
        <v>0</v>
      </c>
      <c r="J43" s="201">
        <v>15.87</v>
      </c>
      <c r="K43" s="201">
        <v>79.14</v>
      </c>
      <c r="L43" s="201">
        <v>32.85</v>
      </c>
      <c r="M43" s="201">
        <v>0</v>
      </c>
      <c r="N43" s="201">
        <v>0.99</v>
      </c>
      <c r="O43" s="201">
        <v>1.67</v>
      </c>
      <c r="P43" s="201">
        <v>2.2799999999999998</v>
      </c>
      <c r="Q43" s="201">
        <v>2.64</v>
      </c>
      <c r="R43" s="201">
        <v>4.97</v>
      </c>
      <c r="S43" s="201">
        <v>2.84</v>
      </c>
      <c r="T43" s="201">
        <v>0</v>
      </c>
      <c r="U43" s="201">
        <v>5.82</v>
      </c>
      <c r="V43" s="201">
        <v>0</v>
      </c>
      <c r="W43" s="201">
        <v>0.34</v>
      </c>
      <c r="X43" s="201">
        <v>1.0900000000000001</v>
      </c>
      <c r="Y43" s="201">
        <v>0</v>
      </c>
      <c r="Z43" s="201">
        <v>2.33</v>
      </c>
      <c r="AA43" s="201">
        <v>11.3</v>
      </c>
      <c r="AB43" s="201">
        <v>0</v>
      </c>
      <c r="AC43" s="201">
        <v>0.89</v>
      </c>
      <c r="AD43" s="201">
        <v>6.82</v>
      </c>
      <c r="AE43" s="201">
        <v>0</v>
      </c>
      <c r="AF43" s="201">
        <v>0</v>
      </c>
      <c r="AG43" s="201">
        <v>18.649999999999999</v>
      </c>
      <c r="AH43" s="201">
        <v>0</v>
      </c>
      <c r="AI43" s="201">
        <v>3.21</v>
      </c>
      <c r="AJ43" s="201">
        <v>0</v>
      </c>
      <c r="AK43" s="201">
        <v>10.54</v>
      </c>
      <c r="AL43" s="201">
        <v>0</v>
      </c>
      <c r="AM43" s="201">
        <v>0</v>
      </c>
      <c r="AN43" s="201">
        <v>0</v>
      </c>
      <c r="AO43" s="201">
        <v>174.51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6</v>
      </c>
      <c r="E44" s="201">
        <v>0</v>
      </c>
      <c r="F44" s="201">
        <v>0</v>
      </c>
      <c r="G44" s="201">
        <v>16.82</v>
      </c>
      <c r="H44" s="201">
        <v>0</v>
      </c>
      <c r="I44" s="201">
        <v>0</v>
      </c>
      <c r="J44" s="201">
        <v>15.87</v>
      </c>
      <c r="K44" s="201">
        <v>79.14</v>
      </c>
      <c r="L44" s="201">
        <v>32.85</v>
      </c>
      <c r="M44" s="201">
        <v>0</v>
      </c>
      <c r="N44" s="201">
        <v>0.99</v>
      </c>
      <c r="O44" s="201">
        <v>1.67</v>
      </c>
      <c r="P44" s="201">
        <v>2.2799999999999998</v>
      </c>
      <c r="Q44" s="201">
        <v>2.64</v>
      </c>
      <c r="R44" s="201">
        <v>4.92</v>
      </c>
      <c r="S44" s="201">
        <v>2.84</v>
      </c>
      <c r="T44" s="201">
        <v>0</v>
      </c>
      <c r="U44" s="201">
        <v>5.82</v>
      </c>
      <c r="V44" s="201">
        <v>0</v>
      </c>
      <c r="W44" s="201">
        <v>0.34</v>
      </c>
      <c r="X44" s="201">
        <v>1.0900000000000001</v>
      </c>
      <c r="Y44" s="201">
        <v>0</v>
      </c>
      <c r="Z44" s="201">
        <v>2.33</v>
      </c>
      <c r="AA44" s="201">
        <v>11.3</v>
      </c>
      <c r="AB44" s="201">
        <v>0</v>
      </c>
      <c r="AC44" s="201">
        <v>0.89</v>
      </c>
      <c r="AD44" s="201">
        <v>6.82</v>
      </c>
      <c r="AE44" s="201">
        <v>0</v>
      </c>
      <c r="AF44" s="201">
        <v>0</v>
      </c>
      <c r="AG44" s="201">
        <v>18.649999999999999</v>
      </c>
      <c r="AH44" s="201">
        <v>0</v>
      </c>
      <c r="AI44" s="201">
        <v>3.21</v>
      </c>
      <c r="AJ44" s="201">
        <v>0</v>
      </c>
      <c r="AK44" s="201">
        <v>10.54</v>
      </c>
      <c r="AL44" s="201">
        <v>0</v>
      </c>
      <c r="AM44" s="201">
        <v>0</v>
      </c>
      <c r="AN44" s="201">
        <v>0</v>
      </c>
      <c r="AO44" s="201">
        <v>174.51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6</v>
      </c>
      <c r="E45" s="201">
        <v>0</v>
      </c>
      <c r="F45" s="201">
        <v>0</v>
      </c>
      <c r="G45" s="201">
        <v>16.82</v>
      </c>
      <c r="H45" s="201">
        <v>0</v>
      </c>
      <c r="I45" s="201">
        <v>0</v>
      </c>
      <c r="J45" s="201">
        <v>15.87</v>
      </c>
      <c r="K45" s="201">
        <v>79.14</v>
      </c>
      <c r="L45" s="201">
        <v>32.85</v>
      </c>
      <c r="M45" s="201">
        <v>0</v>
      </c>
      <c r="N45" s="201">
        <v>0.99</v>
      </c>
      <c r="O45" s="201">
        <v>1.67</v>
      </c>
      <c r="P45" s="201">
        <v>2.2799999999999998</v>
      </c>
      <c r="Q45" s="201">
        <v>2.64</v>
      </c>
      <c r="R45" s="201">
        <v>4.92</v>
      </c>
      <c r="S45" s="201">
        <v>2.84</v>
      </c>
      <c r="T45" s="201">
        <v>0</v>
      </c>
      <c r="U45" s="201">
        <v>5.82</v>
      </c>
      <c r="V45" s="201">
        <v>0</v>
      </c>
      <c r="W45" s="201">
        <v>0.34</v>
      </c>
      <c r="X45" s="201">
        <v>1.0900000000000001</v>
      </c>
      <c r="Y45" s="201">
        <v>0</v>
      </c>
      <c r="Z45" s="201">
        <v>2.34</v>
      </c>
      <c r="AA45" s="201">
        <v>11.3</v>
      </c>
      <c r="AB45" s="201">
        <v>0</v>
      </c>
      <c r="AC45" s="201">
        <v>0.89</v>
      </c>
      <c r="AD45" s="201">
        <v>6.82</v>
      </c>
      <c r="AE45" s="201">
        <v>0</v>
      </c>
      <c r="AF45" s="201">
        <v>0</v>
      </c>
      <c r="AG45" s="201">
        <v>18.649999999999999</v>
      </c>
      <c r="AH45" s="201">
        <v>0</v>
      </c>
      <c r="AI45" s="201">
        <v>3.21</v>
      </c>
      <c r="AJ45" s="201">
        <v>0</v>
      </c>
      <c r="AK45" s="201">
        <v>10.54</v>
      </c>
      <c r="AL45" s="201">
        <v>0</v>
      </c>
      <c r="AM45" s="201">
        <v>0</v>
      </c>
      <c r="AN45" s="201">
        <v>0</v>
      </c>
      <c r="AO45" s="201">
        <v>174.51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6</v>
      </c>
      <c r="E46" s="201">
        <v>0</v>
      </c>
      <c r="F46" s="201">
        <v>0</v>
      </c>
      <c r="G46" s="201">
        <v>16.82</v>
      </c>
      <c r="H46" s="201">
        <v>0</v>
      </c>
      <c r="I46" s="201">
        <v>0</v>
      </c>
      <c r="J46" s="201">
        <v>15.87</v>
      </c>
      <c r="K46" s="201">
        <v>79.14</v>
      </c>
      <c r="L46" s="201">
        <v>32.85</v>
      </c>
      <c r="M46" s="201">
        <v>0</v>
      </c>
      <c r="N46" s="201">
        <v>0.99</v>
      </c>
      <c r="O46" s="201">
        <v>1.67</v>
      </c>
      <c r="P46" s="201">
        <v>2.2799999999999998</v>
      </c>
      <c r="Q46" s="201">
        <v>2.64</v>
      </c>
      <c r="R46" s="201">
        <v>4.92</v>
      </c>
      <c r="S46" s="201">
        <v>2.84</v>
      </c>
      <c r="T46" s="201">
        <v>0</v>
      </c>
      <c r="U46" s="201">
        <v>5.82</v>
      </c>
      <c r="V46" s="201">
        <v>0</v>
      </c>
      <c r="W46" s="201">
        <v>0.34</v>
      </c>
      <c r="X46" s="201">
        <v>1.0900000000000001</v>
      </c>
      <c r="Y46" s="201">
        <v>0</v>
      </c>
      <c r="Z46" s="201">
        <v>2.34</v>
      </c>
      <c r="AA46" s="201">
        <v>11.3</v>
      </c>
      <c r="AB46" s="201">
        <v>0</v>
      </c>
      <c r="AC46" s="201">
        <v>0.89</v>
      </c>
      <c r="AD46" s="201">
        <v>6.82</v>
      </c>
      <c r="AE46" s="201">
        <v>0</v>
      </c>
      <c r="AF46" s="201">
        <v>0</v>
      </c>
      <c r="AG46" s="201">
        <v>18.649999999999999</v>
      </c>
      <c r="AH46" s="201">
        <v>0</v>
      </c>
      <c r="AI46" s="201">
        <v>3.21</v>
      </c>
      <c r="AJ46" s="201">
        <v>0</v>
      </c>
      <c r="AK46" s="201">
        <v>10.54</v>
      </c>
      <c r="AL46" s="201">
        <v>0</v>
      </c>
      <c r="AM46" s="201">
        <v>0</v>
      </c>
      <c r="AN46" s="201">
        <v>0</v>
      </c>
      <c r="AO46" s="201">
        <v>174.51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6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15.87</v>
      </c>
      <c r="K47" s="201">
        <v>79.14</v>
      </c>
      <c r="L47" s="201">
        <v>32.25</v>
      </c>
      <c r="M47" s="201">
        <v>0</v>
      </c>
      <c r="N47" s="201">
        <v>0.99</v>
      </c>
      <c r="O47" s="201">
        <v>1.67</v>
      </c>
      <c r="P47" s="201">
        <v>2.2799999999999998</v>
      </c>
      <c r="Q47" s="201">
        <v>2.64</v>
      </c>
      <c r="R47" s="201">
        <v>4.97</v>
      </c>
      <c r="S47" s="201">
        <v>2.84</v>
      </c>
      <c r="T47" s="201">
        <v>0</v>
      </c>
      <c r="U47" s="201">
        <v>5.82</v>
      </c>
      <c r="V47" s="201">
        <v>0.33</v>
      </c>
      <c r="W47" s="201">
        <v>0.39</v>
      </c>
      <c r="X47" s="201">
        <v>1.24</v>
      </c>
      <c r="Y47" s="201">
        <v>0</v>
      </c>
      <c r="Z47" s="201">
        <v>37.07</v>
      </c>
      <c r="AA47" s="201">
        <v>11.3</v>
      </c>
      <c r="AB47" s="201">
        <v>0</v>
      </c>
      <c r="AC47" s="201">
        <v>0.89</v>
      </c>
      <c r="AD47" s="201">
        <v>6.82</v>
      </c>
      <c r="AE47" s="201">
        <v>0</v>
      </c>
      <c r="AF47" s="201">
        <v>0</v>
      </c>
      <c r="AG47" s="201">
        <v>18.649999999999999</v>
      </c>
      <c r="AH47" s="201">
        <v>0</v>
      </c>
      <c r="AI47" s="201">
        <v>3.21</v>
      </c>
      <c r="AJ47" s="201">
        <v>0</v>
      </c>
      <c r="AK47" s="201">
        <v>10.54</v>
      </c>
      <c r="AL47" s="201">
        <v>0</v>
      </c>
      <c r="AM47" s="201">
        <v>0</v>
      </c>
      <c r="AN47" s="201">
        <v>0</v>
      </c>
      <c r="AO47" s="201">
        <v>174.51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6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15.87</v>
      </c>
      <c r="K48" s="201">
        <v>79.14</v>
      </c>
      <c r="L48" s="201">
        <v>32.25</v>
      </c>
      <c r="M48" s="201">
        <v>0</v>
      </c>
      <c r="N48" s="201">
        <v>0.99</v>
      </c>
      <c r="O48" s="201">
        <v>1.67</v>
      </c>
      <c r="P48" s="201">
        <v>2.2799999999999998</v>
      </c>
      <c r="Q48" s="201">
        <v>2.64</v>
      </c>
      <c r="R48" s="201">
        <v>4.97</v>
      </c>
      <c r="S48" s="201">
        <v>2.84</v>
      </c>
      <c r="T48" s="201">
        <v>0</v>
      </c>
      <c r="U48" s="201">
        <v>5.82</v>
      </c>
      <c r="V48" s="201">
        <v>0.33</v>
      </c>
      <c r="W48" s="201">
        <v>0.34</v>
      </c>
      <c r="X48" s="201">
        <v>1.0900000000000001</v>
      </c>
      <c r="Y48" s="201">
        <v>0</v>
      </c>
      <c r="Z48" s="201">
        <v>37.07</v>
      </c>
      <c r="AA48" s="201">
        <v>11.3</v>
      </c>
      <c r="AB48" s="201">
        <v>0</v>
      </c>
      <c r="AC48" s="201">
        <v>0.89</v>
      </c>
      <c r="AD48" s="201">
        <v>6.82</v>
      </c>
      <c r="AE48" s="201">
        <v>0</v>
      </c>
      <c r="AF48" s="201">
        <v>0</v>
      </c>
      <c r="AG48" s="201">
        <v>18.649999999999999</v>
      </c>
      <c r="AH48" s="201">
        <v>0</v>
      </c>
      <c r="AI48" s="201">
        <v>3.21</v>
      </c>
      <c r="AJ48" s="201">
        <v>0</v>
      </c>
      <c r="AK48" s="201">
        <v>10.54</v>
      </c>
      <c r="AL48" s="201">
        <v>0</v>
      </c>
      <c r="AM48" s="201">
        <v>0</v>
      </c>
      <c r="AN48" s="201">
        <v>0</v>
      </c>
      <c r="AO48" s="201">
        <v>174.51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6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15.59</v>
      </c>
      <c r="K49" s="201">
        <v>79.14</v>
      </c>
      <c r="L49" s="201">
        <v>32.25</v>
      </c>
      <c r="M49" s="201">
        <v>0</v>
      </c>
      <c r="N49" s="201">
        <v>0.99</v>
      </c>
      <c r="O49" s="201">
        <v>1.67</v>
      </c>
      <c r="P49" s="201">
        <v>2.2799999999999998</v>
      </c>
      <c r="Q49" s="201">
        <v>2.64</v>
      </c>
      <c r="R49" s="201">
        <v>4.97</v>
      </c>
      <c r="S49" s="201">
        <v>2.84</v>
      </c>
      <c r="T49" s="201">
        <v>0</v>
      </c>
      <c r="U49" s="201">
        <v>5.82</v>
      </c>
      <c r="V49" s="201">
        <v>0.33</v>
      </c>
      <c r="W49" s="201">
        <v>0.34</v>
      </c>
      <c r="X49" s="201">
        <v>1.0900000000000001</v>
      </c>
      <c r="Y49" s="201">
        <v>0</v>
      </c>
      <c r="Z49" s="201">
        <v>37.07</v>
      </c>
      <c r="AA49" s="201">
        <v>11.3</v>
      </c>
      <c r="AB49" s="201">
        <v>0</v>
      </c>
      <c r="AC49" s="201">
        <v>0.89</v>
      </c>
      <c r="AD49" s="201">
        <v>6.82</v>
      </c>
      <c r="AE49" s="201">
        <v>0</v>
      </c>
      <c r="AF49" s="201">
        <v>0</v>
      </c>
      <c r="AG49" s="201">
        <v>18.649999999999999</v>
      </c>
      <c r="AH49" s="201">
        <v>0</v>
      </c>
      <c r="AI49" s="201">
        <v>3.21</v>
      </c>
      <c r="AJ49" s="201">
        <v>0</v>
      </c>
      <c r="AK49" s="201">
        <v>10.54</v>
      </c>
      <c r="AL49" s="201">
        <v>0</v>
      </c>
      <c r="AM49" s="201">
        <v>0</v>
      </c>
      <c r="AN49" s="201">
        <v>0</v>
      </c>
      <c r="AO49" s="201">
        <v>174.51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6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15.59</v>
      </c>
      <c r="K50" s="201">
        <v>79.14</v>
      </c>
      <c r="L50" s="201">
        <v>32.25</v>
      </c>
      <c r="M50" s="201">
        <v>0</v>
      </c>
      <c r="N50" s="201">
        <v>0.99</v>
      </c>
      <c r="O50" s="201">
        <v>1.67</v>
      </c>
      <c r="P50" s="201">
        <v>2.2799999999999998</v>
      </c>
      <c r="Q50" s="201">
        <v>2.64</v>
      </c>
      <c r="R50" s="201">
        <v>4.97</v>
      </c>
      <c r="S50" s="201">
        <v>2.84</v>
      </c>
      <c r="T50" s="201">
        <v>0</v>
      </c>
      <c r="U50" s="201">
        <v>5.82</v>
      </c>
      <c r="V50" s="201">
        <v>0.33</v>
      </c>
      <c r="W50" s="201">
        <v>0.34</v>
      </c>
      <c r="X50" s="201">
        <v>1.0900000000000001</v>
      </c>
      <c r="Y50" s="201">
        <v>0</v>
      </c>
      <c r="Z50" s="201">
        <v>37.07</v>
      </c>
      <c r="AA50" s="201">
        <v>11.3</v>
      </c>
      <c r="AB50" s="201">
        <v>0</v>
      </c>
      <c r="AC50" s="201">
        <v>0.89</v>
      </c>
      <c r="AD50" s="201">
        <v>6.82</v>
      </c>
      <c r="AE50" s="201">
        <v>0</v>
      </c>
      <c r="AF50" s="201">
        <v>0</v>
      </c>
      <c r="AG50" s="201">
        <v>18.649999999999999</v>
      </c>
      <c r="AH50" s="201">
        <v>0</v>
      </c>
      <c r="AI50" s="201">
        <v>3.21</v>
      </c>
      <c r="AJ50" s="201">
        <v>0</v>
      </c>
      <c r="AK50" s="201">
        <v>10.54</v>
      </c>
      <c r="AL50" s="201">
        <v>0</v>
      </c>
      <c r="AM50" s="201">
        <v>0</v>
      </c>
      <c r="AN50" s="201">
        <v>0</v>
      </c>
      <c r="AO50" s="201">
        <v>174.51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6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15.59</v>
      </c>
      <c r="K51" s="201">
        <v>79.14</v>
      </c>
      <c r="L51" s="201">
        <v>32.25</v>
      </c>
      <c r="M51" s="201">
        <v>0</v>
      </c>
      <c r="N51" s="201">
        <v>0.99</v>
      </c>
      <c r="O51" s="201">
        <v>1.67</v>
      </c>
      <c r="P51" s="201">
        <v>2.2799999999999998</v>
      </c>
      <c r="Q51" s="201">
        <v>2.64</v>
      </c>
      <c r="R51" s="201">
        <v>4.97</v>
      </c>
      <c r="S51" s="201">
        <v>2.84</v>
      </c>
      <c r="T51" s="201">
        <v>0</v>
      </c>
      <c r="U51" s="201">
        <v>5.82</v>
      </c>
      <c r="V51" s="201">
        <v>0.33</v>
      </c>
      <c r="W51" s="201">
        <v>0.34</v>
      </c>
      <c r="X51" s="201">
        <v>1.0900000000000001</v>
      </c>
      <c r="Y51" s="201">
        <v>0</v>
      </c>
      <c r="Z51" s="201">
        <v>37.07</v>
      </c>
      <c r="AA51" s="201">
        <v>11.3</v>
      </c>
      <c r="AB51" s="201">
        <v>0</v>
      </c>
      <c r="AC51" s="201">
        <v>0.89</v>
      </c>
      <c r="AD51" s="201">
        <v>6.82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10.54</v>
      </c>
      <c r="AL51" s="201">
        <v>0</v>
      </c>
      <c r="AM51" s="201">
        <v>0</v>
      </c>
      <c r="AN51" s="201">
        <v>0</v>
      </c>
      <c r="AO51" s="201">
        <v>169.11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6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15.59</v>
      </c>
      <c r="K52" s="201">
        <v>79.14</v>
      </c>
      <c r="L52" s="201">
        <v>32.25</v>
      </c>
      <c r="M52" s="201">
        <v>0</v>
      </c>
      <c r="N52" s="201">
        <v>0.99</v>
      </c>
      <c r="O52" s="201">
        <v>1.67</v>
      </c>
      <c r="P52" s="201">
        <v>2.2799999999999998</v>
      </c>
      <c r="Q52" s="201">
        <v>2.64</v>
      </c>
      <c r="R52" s="201">
        <v>4.97</v>
      </c>
      <c r="S52" s="201">
        <v>2.84</v>
      </c>
      <c r="T52" s="201">
        <v>0</v>
      </c>
      <c r="U52" s="201">
        <v>5.82</v>
      </c>
      <c r="V52" s="201">
        <v>0.33</v>
      </c>
      <c r="W52" s="201">
        <v>0.34</v>
      </c>
      <c r="X52" s="201">
        <v>1.0900000000000001</v>
      </c>
      <c r="Y52" s="201">
        <v>0</v>
      </c>
      <c r="Z52" s="201">
        <v>37.07</v>
      </c>
      <c r="AA52" s="201">
        <v>11.3</v>
      </c>
      <c r="AB52" s="201">
        <v>0</v>
      </c>
      <c r="AC52" s="201">
        <v>0.89</v>
      </c>
      <c r="AD52" s="201">
        <v>6.82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10.54</v>
      </c>
      <c r="AL52" s="201">
        <v>0</v>
      </c>
      <c r="AM52" s="201">
        <v>0</v>
      </c>
      <c r="AN52" s="201">
        <v>0</v>
      </c>
      <c r="AO52" s="201">
        <v>169.11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6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15.59</v>
      </c>
      <c r="K53" s="201">
        <v>79.14</v>
      </c>
      <c r="L53" s="201">
        <v>32.25</v>
      </c>
      <c r="M53" s="201">
        <v>0</v>
      </c>
      <c r="N53" s="201">
        <v>0.99</v>
      </c>
      <c r="O53" s="201">
        <v>1.67</v>
      </c>
      <c r="P53" s="201">
        <v>2.2799999999999998</v>
      </c>
      <c r="Q53" s="201">
        <v>2.64</v>
      </c>
      <c r="R53" s="201">
        <v>4.97</v>
      </c>
      <c r="S53" s="201">
        <v>2.84</v>
      </c>
      <c r="T53" s="201">
        <v>0</v>
      </c>
      <c r="U53" s="201">
        <v>5.82</v>
      </c>
      <c r="V53" s="201">
        <v>0.33</v>
      </c>
      <c r="W53" s="201">
        <v>0.34</v>
      </c>
      <c r="X53" s="201">
        <v>1.0900000000000001</v>
      </c>
      <c r="Y53" s="201">
        <v>0</v>
      </c>
      <c r="Z53" s="201">
        <v>37.07</v>
      </c>
      <c r="AA53" s="201">
        <v>11.3</v>
      </c>
      <c r="AB53" s="201">
        <v>0</v>
      </c>
      <c r="AC53" s="201">
        <v>1.19</v>
      </c>
      <c r="AD53" s="201">
        <v>6.82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10.54</v>
      </c>
      <c r="AL53" s="201">
        <v>0</v>
      </c>
      <c r="AM53" s="201">
        <v>0</v>
      </c>
      <c r="AN53" s="201">
        <v>0</v>
      </c>
      <c r="AO53" s="201">
        <v>169.11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6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15.59</v>
      </c>
      <c r="K54" s="201">
        <v>79.14</v>
      </c>
      <c r="L54" s="201">
        <v>32.25</v>
      </c>
      <c r="M54" s="201">
        <v>0</v>
      </c>
      <c r="N54" s="201">
        <v>0.99</v>
      </c>
      <c r="O54" s="201">
        <v>1.67</v>
      </c>
      <c r="P54" s="201">
        <v>2.2799999999999998</v>
      </c>
      <c r="Q54" s="201">
        <v>2.64</v>
      </c>
      <c r="R54" s="201">
        <v>4.97</v>
      </c>
      <c r="S54" s="201">
        <v>2.84</v>
      </c>
      <c r="T54" s="201">
        <v>0</v>
      </c>
      <c r="U54" s="201">
        <v>5.82</v>
      </c>
      <c r="V54" s="201">
        <v>0.33</v>
      </c>
      <c r="W54" s="201">
        <v>0.34</v>
      </c>
      <c r="X54" s="201">
        <v>1.0900000000000001</v>
      </c>
      <c r="Y54" s="201">
        <v>0</v>
      </c>
      <c r="Z54" s="201">
        <v>37.07</v>
      </c>
      <c r="AA54" s="201">
        <v>11.3</v>
      </c>
      <c r="AB54" s="201">
        <v>0</v>
      </c>
      <c r="AC54" s="201">
        <v>1.19</v>
      </c>
      <c r="AD54" s="201">
        <v>6.82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10.54</v>
      </c>
      <c r="AL54" s="201">
        <v>0</v>
      </c>
      <c r="AM54" s="201">
        <v>0</v>
      </c>
      <c r="AN54" s="201">
        <v>0</v>
      </c>
      <c r="AO54" s="201">
        <v>169.11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6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15.59</v>
      </c>
      <c r="K55" s="201">
        <v>79.14</v>
      </c>
      <c r="L55" s="201">
        <v>32.25</v>
      </c>
      <c r="M55" s="201">
        <v>0</v>
      </c>
      <c r="N55" s="201">
        <v>0.99</v>
      </c>
      <c r="O55" s="201">
        <v>1.67</v>
      </c>
      <c r="P55" s="201">
        <v>2.2799999999999998</v>
      </c>
      <c r="Q55" s="201">
        <v>2.64</v>
      </c>
      <c r="R55" s="201">
        <v>4.97</v>
      </c>
      <c r="S55" s="201">
        <v>2.84</v>
      </c>
      <c r="T55" s="201">
        <v>0</v>
      </c>
      <c r="U55" s="201">
        <v>5.82</v>
      </c>
      <c r="V55" s="201">
        <v>0.33</v>
      </c>
      <c r="W55" s="201">
        <v>0.34</v>
      </c>
      <c r="X55" s="201">
        <v>1.24</v>
      </c>
      <c r="Y55" s="201">
        <v>0</v>
      </c>
      <c r="Z55" s="201">
        <v>37.07</v>
      </c>
      <c r="AA55" s="201">
        <v>11.3</v>
      </c>
      <c r="AB55" s="201">
        <v>0</v>
      </c>
      <c r="AC55" s="201">
        <v>1.19</v>
      </c>
      <c r="AD55" s="201">
        <v>6.82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10.54</v>
      </c>
      <c r="AL55" s="201">
        <v>0</v>
      </c>
      <c r="AM55" s="201">
        <v>0</v>
      </c>
      <c r="AN55" s="201">
        <v>0</v>
      </c>
      <c r="AO55" s="201">
        <v>169.11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6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15.59</v>
      </c>
      <c r="K56" s="201">
        <v>79.14</v>
      </c>
      <c r="L56" s="201">
        <v>32.25</v>
      </c>
      <c r="M56" s="201">
        <v>0</v>
      </c>
      <c r="N56" s="201">
        <v>0.99</v>
      </c>
      <c r="O56" s="201">
        <v>1.67</v>
      </c>
      <c r="P56" s="201">
        <v>2.2799999999999998</v>
      </c>
      <c r="Q56" s="201">
        <v>2.64</v>
      </c>
      <c r="R56" s="201">
        <v>4.97</v>
      </c>
      <c r="S56" s="201">
        <v>2.84</v>
      </c>
      <c r="T56" s="201">
        <v>0</v>
      </c>
      <c r="U56" s="201">
        <v>5.82</v>
      </c>
      <c r="V56" s="201">
        <v>0.33</v>
      </c>
      <c r="W56" s="201">
        <v>0.39</v>
      </c>
      <c r="X56" s="201">
        <v>1.24</v>
      </c>
      <c r="Y56" s="201">
        <v>0</v>
      </c>
      <c r="Z56" s="201">
        <v>37.07</v>
      </c>
      <c r="AA56" s="201">
        <v>11.3</v>
      </c>
      <c r="AB56" s="201">
        <v>0</v>
      </c>
      <c r="AC56" s="201">
        <v>1.19</v>
      </c>
      <c r="AD56" s="201">
        <v>6.82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10.54</v>
      </c>
      <c r="AL56" s="201">
        <v>0</v>
      </c>
      <c r="AM56" s="201">
        <v>0</v>
      </c>
      <c r="AN56" s="201">
        <v>0</v>
      </c>
      <c r="AO56" s="201">
        <v>169.11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6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15.59</v>
      </c>
      <c r="K57" s="201">
        <v>79.14</v>
      </c>
      <c r="L57" s="201">
        <v>32.25</v>
      </c>
      <c r="M57" s="201">
        <v>0</v>
      </c>
      <c r="N57" s="201">
        <v>0.99</v>
      </c>
      <c r="O57" s="201">
        <v>1.67</v>
      </c>
      <c r="P57" s="201">
        <v>2.2799999999999998</v>
      </c>
      <c r="Q57" s="201">
        <v>2.64</v>
      </c>
      <c r="R57" s="201">
        <v>4.97</v>
      </c>
      <c r="S57" s="201">
        <v>2.84</v>
      </c>
      <c r="T57" s="201">
        <v>0</v>
      </c>
      <c r="U57" s="201">
        <v>5.82</v>
      </c>
      <c r="V57" s="201">
        <v>0.33</v>
      </c>
      <c r="W57" s="201">
        <v>0.34</v>
      </c>
      <c r="X57" s="201">
        <v>1.0900000000000001</v>
      </c>
      <c r="Y57" s="201">
        <v>0</v>
      </c>
      <c r="Z57" s="201">
        <v>37.07</v>
      </c>
      <c r="AA57" s="201">
        <v>11.3</v>
      </c>
      <c r="AB57" s="201">
        <v>0</v>
      </c>
      <c r="AC57" s="201">
        <v>1.19</v>
      </c>
      <c r="AD57" s="201">
        <v>6.82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10.54</v>
      </c>
      <c r="AL57" s="201">
        <v>0</v>
      </c>
      <c r="AM57" s="201">
        <v>0</v>
      </c>
      <c r="AN57" s="201">
        <v>0</v>
      </c>
      <c r="AO57" s="201">
        <v>169.11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6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15.59</v>
      </c>
      <c r="K58" s="201">
        <v>79.14</v>
      </c>
      <c r="L58" s="201">
        <v>32.25</v>
      </c>
      <c r="M58" s="201">
        <v>0</v>
      </c>
      <c r="N58" s="201">
        <v>0.99</v>
      </c>
      <c r="O58" s="201">
        <v>1.67</v>
      </c>
      <c r="P58" s="201">
        <v>2.2799999999999998</v>
      </c>
      <c r="Q58" s="201">
        <v>2.64</v>
      </c>
      <c r="R58" s="201">
        <v>4.97</v>
      </c>
      <c r="S58" s="201">
        <v>2.84</v>
      </c>
      <c r="T58" s="201">
        <v>0</v>
      </c>
      <c r="U58" s="201">
        <v>5.82</v>
      </c>
      <c r="V58" s="201">
        <v>0.33</v>
      </c>
      <c r="W58" s="201">
        <v>0.34</v>
      </c>
      <c r="X58" s="201">
        <v>1.0900000000000001</v>
      </c>
      <c r="Y58" s="201">
        <v>0</v>
      </c>
      <c r="Z58" s="201">
        <v>37.07</v>
      </c>
      <c r="AA58" s="201">
        <v>11.3</v>
      </c>
      <c r="AB58" s="201">
        <v>0</v>
      </c>
      <c r="AC58" s="201">
        <v>1.19</v>
      </c>
      <c r="AD58" s="201">
        <v>6.82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10.54</v>
      </c>
      <c r="AL58" s="201">
        <v>0</v>
      </c>
      <c r="AM58" s="201">
        <v>0</v>
      </c>
      <c r="AN58" s="201">
        <v>0</v>
      </c>
      <c r="AO58" s="201">
        <v>169.11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6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15.59</v>
      </c>
      <c r="K59" s="201">
        <v>79.14</v>
      </c>
      <c r="L59" s="201">
        <v>32.25</v>
      </c>
      <c r="M59" s="201">
        <v>0</v>
      </c>
      <c r="N59" s="201">
        <v>0.99</v>
      </c>
      <c r="O59" s="201">
        <v>1.67</v>
      </c>
      <c r="P59" s="201">
        <v>2.2799999999999998</v>
      </c>
      <c r="Q59" s="201">
        <v>2.64</v>
      </c>
      <c r="R59" s="201">
        <v>4.97</v>
      </c>
      <c r="S59" s="201">
        <v>2.84</v>
      </c>
      <c r="T59" s="201">
        <v>0</v>
      </c>
      <c r="U59" s="201">
        <v>5.82</v>
      </c>
      <c r="V59" s="201">
        <v>0.33</v>
      </c>
      <c r="W59" s="201">
        <v>0.34</v>
      </c>
      <c r="X59" s="201">
        <v>1.0900000000000001</v>
      </c>
      <c r="Y59" s="201">
        <v>0</v>
      </c>
      <c r="Z59" s="201">
        <v>37.07</v>
      </c>
      <c r="AA59" s="201">
        <v>11.3</v>
      </c>
      <c r="AB59" s="201">
        <v>0</v>
      </c>
      <c r="AC59" s="201">
        <v>1.19</v>
      </c>
      <c r="AD59" s="201">
        <v>6.82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10.54</v>
      </c>
      <c r="AL59" s="201">
        <v>0</v>
      </c>
      <c r="AM59" s="201">
        <v>0</v>
      </c>
      <c r="AN59" s="201">
        <v>0</v>
      </c>
      <c r="AO59" s="201">
        <v>169.11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6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15.59</v>
      </c>
      <c r="K60" s="201">
        <v>79.14</v>
      </c>
      <c r="L60" s="201">
        <v>32.25</v>
      </c>
      <c r="M60" s="201">
        <v>0</v>
      </c>
      <c r="N60" s="201">
        <v>0.99</v>
      </c>
      <c r="O60" s="201">
        <v>1.67</v>
      </c>
      <c r="P60" s="201">
        <v>2.2799999999999998</v>
      </c>
      <c r="Q60" s="201">
        <v>2.64</v>
      </c>
      <c r="R60" s="201">
        <v>4.97</v>
      </c>
      <c r="S60" s="201">
        <v>2.84</v>
      </c>
      <c r="T60" s="201">
        <v>0</v>
      </c>
      <c r="U60" s="201">
        <v>5.82</v>
      </c>
      <c r="V60" s="201">
        <v>0.33</v>
      </c>
      <c r="W60" s="201">
        <v>0.34</v>
      </c>
      <c r="X60" s="201">
        <v>1.0900000000000001</v>
      </c>
      <c r="Y60" s="201">
        <v>0</v>
      </c>
      <c r="Z60" s="201">
        <v>37.07</v>
      </c>
      <c r="AA60" s="201">
        <v>11.31</v>
      </c>
      <c r="AB60" s="201">
        <v>0</v>
      </c>
      <c r="AC60" s="201">
        <v>1.19</v>
      </c>
      <c r="AD60" s="201">
        <v>6.82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10.54</v>
      </c>
      <c r="AL60" s="201">
        <v>0</v>
      </c>
      <c r="AM60" s="201">
        <v>0</v>
      </c>
      <c r="AN60" s="201">
        <v>0</v>
      </c>
      <c r="AO60" s="201">
        <v>169.11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6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15.59</v>
      </c>
      <c r="K61" s="201">
        <v>79.14</v>
      </c>
      <c r="L61" s="201">
        <v>32.25</v>
      </c>
      <c r="M61" s="201">
        <v>0</v>
      </c>
      <c r="N61" s="201">
        <v>0.99</v>
      </c>
      <c r="O61" s="201">
        <v>1.67</v>
      </c>
      <c r="P61" s="201">
        <v>2.2799999999999998</v>
      </c>
      <c r="Q61" s="201">
        <v>2.64</v>
      </c>
      <c r="R61" s="201">
        <v>3.06</v>
      </c>
      <c r="S61" s="201">
        <v>2.84</v>
      </c>
      <c r="T61" s="201">
        <v>0</v>
      </c>
      <c r="U61" s="201">
        <v>5.82</v>
      </c>
      <c r="V61" s="201">
        <v>0</v>
      </c>
      <c r="W61" s="201">
        <v>0.34</v>
      </c>
      <c r="X61" s="201">
        <v>1.23</v>
      </c>
      <c r="Y61" s="201">
        <v>0</v>
      </c>
      <c r="Z61" s="201">
        <v>2.33</v>
      </c>
      <c r="AA61" s="201">
        <v>11.31</v>
      </c>
      <c r="AB61" s="201">
        <v>0</v>
      </c>
      <c r="AC61" s="201">
        <v>1.19</v>
      </c>
      <c r="AD61" s="201">
        <v>6.82</v>
      </c>
      <c r="AE61" s="201">
        <v>0</v>
      </c>
      <c r="AF61" s="201">
        <v>0</v>
      </c>
      <c r="AG61" s="201">
        <v>19.39</v>
      </c>
      <c r="AH61" s="201">
        <v>0</v>
      </c>
      <c r="AI61" s="201">
        <v>3.21</v>
      </c>
      <c r="AJ61" s="201">
        <v>0</v>
      </c>
      <c r="AK61" s="201">
        <v>10.54</v>
      </c>
      <c r="AL61" s="201">
        <v>0</v>
      </c>
      <c r="AM61" s="201">
        <v>0</v>
      </c>
      <c r="AN61" s="201">
        <v>0</v>
      </c>
      <c r="AO61" s="201">
        <v>169.11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6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15.59</v>
      </c>
      <c r="K62" s="201">
        <v>79.14</v>
      </c>
      <c r="L62" s="201">
        <v>32.25</v>
      </c>
      <c r="M62" s="201">
        <v>0</v>
      </c>
      <c r="N62" s="201">
        <v>0.99</v>
      </c>
      <c r="O62" s="201">
        <v>1.67</v>
      </c>
      <c r="P62" s="201">
        <v>2.2799999999999998</v>
      </c>
      <c r="Q62" s="201">
        <v>2.64</v>
      </c>
      <c r="R62" s="201">
        <v>0.98</v>
      </c>
      <c r="S62" s="201">
        <v>2.84</v>
      </c>
      <c r="T62" s="201">
        <v>0</v>
      </c>
      <c r="U62" s="201">
        <v>5.82</v>
      </c>
      <c r="V62" s="201">
        <v>0</v>
      </c>
      <c r="W62" s="201">
        <v>0.34</v>
      </c>
      <c r="X62" s="201">
        <v>1.24</v>
      </c>
      <c r="Y62" s="201">
        <v>0</v>
      </c>
      <c r="Z62" s="201">
        <v>2.33</v>
      </c>
      <c r="AA62" s="201">
        <v>11.31</v>
      </c>
      <c r="AB62" s="201">
        <v>0</v>
      </c>
      <c r="AC62" s="201">
        <v>1.19</v>
      </c>
      <c r="AD62" s="201">
        <v>6.82</v>
      </c>
      <c r="AE62" s="201">
        <v>0</v>
      </c>
      <c r="AF62" s="201">
        <v>0</v>
      </c>
      <c r="AG62" s="201">
        <v>19.39</v>
      </c>
      <c r="AH62" s="201">
        <v>0</v>
      </c>
      <c r="AI62" s="201">
        <v>3.21</v>
      </c>
      <c r="AJ62" s="201">
        <v>0</v>
      </c>
      <c r="AK62" s="201">
        <v>10.54</v>
      </c>
      <c r="AL62" s="201">
        <v>0</v>
      </c>
      <c r="AM62" s="201">
        <v>0</v>
      </c>
      <c r="AN62" s="201">
        <v>0</v>
      </c>
      <c r="AO62" s="201">
        <v>169.11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6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15.59</v>
      </c>
      <c r="K63" s="201">
        <v>79.14</v>
      </c>
      <c r="L63" s="201">
        <v>32.85</v>
      </c>
      <c r="M63" s="201">
        <v>0</v>
      </c>
      <c r="N63" s="201">
        <v>0.99</v>
      </c>
      <c r="O63" s="201">
        <v>1.67</v>
      </c>
      <c r="P63" s="201">
        <v>2.1800000000000002</v>
      </c>
      <c r="Q63" s="201">
        <v>2.64</v>
      </c>
      <c r="R63" s="201">
        <v>1.08</v>
      </c>
      <c r="S63" s="201">
        <v>2.84</v>
      </c>
      <c r="T63" s="201">
        <v>0</v>
      </c>
      <c r="U63" s="201">
        <v>5.82</v>
      </c>
      <c r="V63" s="201">
        <v>0.08</v>
      </c>
      <c r="W63" s="201">
        <v>0.39</v>
      </c>
      <c r="X63" s="201">
        <v>1.24</v>
      </c>
      <c r="Y63" s="201">
        <v>0</v>
      </c>
      <c r="Z63" s="201">
        <v>2.33</v>
      </c>
      <c r="AA63" s="201">
        <v>11.31</v>
      </c>
      <c r="AB63" s="201">
        <v>0</v>
      </c>
      <c r="AC63" s="201">
        <v>1.19</v>
      </c>
      <c r="AD63" s="201">
        <v>6.82</v>
      </c>
      <c r="AE63" s="201">
        <v>0</v>
      </c>
      <c r="AF63" s="201">
        <v>0</v>
      </c>
      <c r="AG63" s="201">
        <v>19.39</v>
      </c>
      <c r="AH63" s="201">
        <v>0</v>
      </c>
      <c r="AI63" s="201">
        <v>3.21</v>
      </c>
      <c r="AJ63" s="201">
        <v>0</v>
      </c>
      <c r="AK63" s="201">
        <v>10.54</v>
      </c>
      <c r="AL63" s="201">
        <v>0</v>
      </c>
      <c r="AM63" s="201">
        <v>0</v>
      </c>
      <c r="AN63" s="201">
        <v>0</v>
      </c>
      <c r="AO63" s="201">
        <v>169.11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6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15.59</v>
      </c>
      <c r="K64" s="201">
        <v>79.14</v>
      </c>
      <c r="L64" s="201">
        <v>32.85</v>
      </c>
      <c r="M64" s="201">
        <v>0</v>
      </c>
      <c r="N64" s="201">
        <v>0.99</v>
      </c>
      <c r="O64" s="201">
        <v>1.67</v>
      </c>
      <c r="P64" s="201">
        <v>2.1800000000000002</v>
      </c>
      <c r="Q64" s="201">
        <v>2.64</v>
      </c>
      <c r="R64" s="201">
        <v>1.08</v>
      </c>
      <c r="S64" s="201">
        <v>2.84</v>
      </c>
      <c r="T64" s="201">
        <v>0</v>
      </c>
      <c r="U64" s="201">
        <v>5.82</v>
      </c>
      <c r="V64" s="201">
        <v>0.08</v>
      </c>
      <c r="W64" s="201">
        <v>0.39</v>
      </c>
      <c r="X64" s="201">
        <v>1.24</v>
      </c>
      <c r="Y64" s="201">
        <v>0</v>
      </c>
      <c r="Z64" s="201">
        <v>2.33</v>
      </c>
      <c r="AA64" s="201">
        <v>11.31</v>
      </c>
      <c r="AB64" s="201">
        <v>0</v>
      </c>
      <c r="AC64" s="201">
        <v>1.19</v>
      </c>
      <c r="AD64" s="201">
        <v>6.82</v>
      </c>
      <c r="AE64" s="201">
        <v>0</v>
      </c>
      <c r="AF64" s="201">
        <v>0</v>
      </c>
      <c r="AG64" s="201">
        <v>19.39</v>
      </c>
      <c r="AH64" s="201">
        <v>0</v>
      </c>
      <c r="AI64" s="201">
        <v>3.21</v>
      </c>
      <c r="AJ64" s="201">
        <v>0</v>
      </c>
      <c r="AK64" s="201">
        <v>10.54</v>
      </c>
      <c r="AL64" s="201">
        <v>0</v>
      </c>
      <c r="AM64" s="201">
        <v>0</v>
      </c>
      <c r="AN64" s="201">
        <v>0</v>
      </c>
      <c r="AO64" s="201">
        <v>169.11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6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15.59</v>
      </c>
      <c r="K65" s="201">
        <v>80.05</v>
      </c>
      <c r="L65" s="201">
        <v>32.85</v>
      </c>
      <c r="M65" s="201">
        <v>0</v>
      </c>
      <c r="N65" s="201">
        <v>0.99</v>
      </c>
      <c r="O65" s="201">
        <v>1.67</v>
      </c>
      <c r="P65" s="201">
        <v>2.1800000000000002</v>
      </c>
      <c r="Q65" s="201">
        <v>2.64</v>
      </c>
      <c r="R65" s="201">
        <v>0.26</v>
      </c>
      <c r="S65" s="201">
        <v>2.84</v>
      </c>
      <c r="T65" s="201">
        <v>0</v>
      </c>
      <c r="U65" s="201">
        <v>5.82</v>
      </c>
      <c r="V65" s="201">
        <v>0.09</v>
      </c>
      <c r="W65" s="201">
        <v>0.39</v>
      </c>
      <c r="X65" s="201">
        <v>1.24</v>
      </c>
      <c r="Y65" s="201">
        <v>0</v>
      </c>
      <c r="Z65" s="201">
        <v>2.33</v>
      </c>
      <c r="AA65" s="201">
        <v>11.31</v>
      </c>
      <c r="AB65" s="201">
        <v>0</v>
      </c>
      <c r="AC65" s="201">
        <v>1.19</v>
      </c>
      <c r="AD65" s="201">
        <v>6.82</v>
      </c>
      <c r="AE65" s="201">
        <v>0</v>
      </c>
      <c r="AF65" s="201">
        <v>0</v>
      </c>
      <c r="AG65" s="201">
        <v>19.39</v>
      </c>
      <c r="AH65" s="201">
        <v>0</v>
      </c>
      <c r="AI65" s="201">
        <v>3.21</v>
      </c>
      <c r="AJ65" s="201">
        <v>0</v>
      </c>
      <c r="AK65" s="201">
        <v>10.54</v>
      </c>
      <c r="AL65" s="201">
        <v>0</v>
      </c>
      <c r="AM65" s="201">
        <v>0</v>
      </c>
      <c r="AN65" s="201">
        <v>0</v>
      </c>
      <c r="AO65" s="201">
        <v>169.11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6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15.59</v>
      </c>
      <c r="K66" s="201">
        <v>80.05</v>
      </c>
      <c r="L66" s="201">
        <v>32.85</v>
      </c>
      <c r="M66" s="201">
        <v>0</v>
      </c>
      <c r="N66" s="201">
        <v>0.99</v>
      </c>
      <c r="O66" s="201">
        <v>1.67</v>
      </c>
      <c r="P66" s="201">
        <v>2.1800000000000002</v>
      </c>
      <c r="Q66" s="201">
        <v>2.64</v>
      </c>
      <c r="R66" s="201">
        <v>0.22</v>
      </c>
      <c r="S66" s="201">
        <v>2.84</v>
      </c>
      <c r="T66" s="201">
        <v>0</v>
      </c>
      <c r="U66" s="201">
        <v>5.82</v>
      </c>
      <c r="V66" s="201">
        <v>0.09</v>
      </c>
      <c r="W66" s="201">
        <v>0.39</v>
      </c>
      <c r="X66" s="201">
        <v>1.24</v>
      </c>
      <c r="Y66" s="201">
        <v>0</v>
      </c>
      <c r="Z66" s="201">
        <v>2.33</v>
      </c>
      <c r="AA66" s="201">
        <v>11.31</v>
      </c>
      <c r="AB66" s="201">
        <v>0</v>
      </c>
      <c r="AC66" s="201">
        <v>1.19</v>
      </c>
      <c r="AD66" s="201">
        <v>6.82</v>
      </c>
      <c r="AE66" s="201">
        <v>0</v>
      </c>
      <c r="AF66" s="201">
        <v>0</v>
      </c>
      <c r="AG66" s="201">
        <v>19.39</v>
      </c>
      <c r="AH66" s="201">
        <v>0</v>
      </c>
      <c r="AI66" s="201">
        <v>3.21</v>
      </c>
      <c r="AJ66" s="201">
        <v>0</v>
      </c>
      <c r="AK66" s="201">
        <v>10.54</v>
      </c>
      <c r="AL66" s="201">
        <v>0</v>
      </c>
      <c r="AM66" s="201">
        <v>0</v>
      </c>
      <c r="AN66" s="201">
        <v>0</v>
      </c>
      <c r="AO66" s="201">
        <v>169.11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6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15.59</v>
      </c>
      <c r="K67" s="201">
        <v>80.05</v>
      </c>
      <c r="L67" s="201">
        <v>32.85</v>
      </c>
      <c r="M67" s="201">
        <v>0</v>
      </c>
      <c r="N67" s="201">
        <v>0.99</v>
      </c>
      <c r="O67" s="201">
        <v>1.67</v>
      </c>
      <c r="P67" s="201">
        <v>2.1800000000000002</v>
      </c>
      <c r="Q67" s="201">
        <v>2.64</v>
      </c>
      <c r="R67" s="201">
        <v>0.18</v>
      </c>
      <c r="S67" s="201">
        <v>2.84</v>
      </c>
      <c r="T67" s="201">
        <v>0</v>
      </c>
      <c r="U67" s="201">
        <v>5.82</v>
      </c>
      <c r="V67" s="201">
        <v>0.09</v>
      </c>
      <c r="W67" s="201">
        <v>0.39</v>
      </c>
      <c r="X67" s="201">
        <v>1.24</v>
      </c>
      <c r="Y67" s="201">
        <v>0</v>
      </c>
      <c r="Z67" s="201">
        <v>2.33</v>
      </c>
      <c r="AA67" s="201">
        <v>11.31</v>
      </c>
      <c r="AB67" s="201">
        <v>0</v>
      </c>
      <c r="AC67" s="201">
        <v>1.19</v>
      </c>
      <c r="AD67" s="201">
        <v>6.82</v>
      </c>
      <c r="AE67" s="201">
        <v>0</v>
      </c>
      <c r="AF67" s="201">
        <v>0</v>
      </c>
      <c r="AG67" s="201">
        <v>19.39</v>
      </c>
      <c r="AH67" s="201">
        <v>0</v>
      </c>
      <c r="AI67" s="201">
        <v>3.21</v>
      </c>
      <c r="AJ67" s="201">
        <v>0</v>
      </c>
      <c r="AK67" s="201">
        <v>10.54</v>
      </c>
      <c r="AL67" s="201">
        <v>0</v>
      </c>
      <c r="AM67" s="201">
        <v>0</v>
      </c>
      <c r="AN67" s="201">
        <v>0</v>
      </c>
      <c r="AO67" s="201">
        <v>169.11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6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15.59</v>
      </c>
      <c r="K68" s="201">
        <v>80.05</v>
      </c>
      <c r="L68" s="201">
        <v>32.85</v>
      </c>
      <c r="M68" s="201">
        <v>0</v>
      </c>
      <c r="N68" s="201">
        <v>0.99</v>
      </c>
      <c r="O68" s="201">
        <v>1.67</v>
      </c>
      <c r="P68" s="201">
        <v>2.1800000000000002</v>
      </c>
      <c r="Q68" s="201">
        <v>2.64</v>
      </c>
      <c r="R68" s="201">
        <v>0.14000000000000001</v>
      </c>
      <c r="S68" s="201">
        <v>2.84</v>
      </c>
      <c r="T68" s="201">
        <v>0</v>
      </c>
      <c r="U68" s="201">
        <v>5.82</v>
      </c>
      <c r="V68" s="201">
        <v>0.09</v>
      </c>
      <c r="W68" s="201">
        <v>0.39</v>
      </c>
      <c r="X68" s="201">
        <v>1.24</v>
      </c>
      <c r="Y68" s="201">
        <v>0</v>
      </c>
      <c r="Z68" s="201">
        <v>2.33</v>
      </c>
      <c r="AA68" s="201">
        <v>0.75</v>
      </c>
      <c r="AB68" s="201">
        <v>0</v>
      </c>
      <c r="AC68" s="201">
        <v>1.19</v>
      </c>
      <c r="AD68" s="201">
        <v>6.82</v>
      </c>
      <c r="AE68" s="201">
        <v>0</v>
      </c>
      <c r="AF68" s="201">
        <v>0</v>
      </c>
      <c r="AG68" s="201">
        <v>19.39</v>
      </c>
      <c r="AH68" s="201">
        <v>0</v>
      </c>
      <c r="AI68" s="201">
        <v>3.21</v>
      </c>
      <c r="AJ68" s="201">
        <v>0</v>
      </c>
      <c r="AK68" s="201">
        <v>10.54</v>
      </c>
      <c r="AL68" s="201">
        <v>0</v>
      </c>
      <c r="AM68" s="201">
        <v>0</v>
      </c>
      <c r="AN68" s="201">
        <v>0</v>
      </c>
      <c r="AO68" s="201">
        <v>169.11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6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15.59</v>
      </c>
      <c r="K69" s="201">
        <v>80.05</v>
      </c>
      <c r="L69" s="201">
        <v>32.85</v>
      </c>
      <c r="M69" s="201">
        <v>0</v>
      </c>
      <c r="N69" s="201">
        <v>0.99</v>
      </c>
      <c r="O69" s="201">
        <v>1.67</v>
      </c>
      <c r="P69" s="201">
        <v>2.1800000000000002</v>
      </c>
      <c r="Q69" s="201">
        <v>0.18</v>
      </c>
      <c r="R69" s="201">
        <v>0.14000000000000001</v>
      </c>
      <c r="S69" s="201">
        <v>0.19</v>
      </c>
      <c r="T69" s="201">
        <v>0</v>
      </c>
      <c r="U69" s="201">
        <v>5.82</v>
      </c>
      <c r="V69" s="201">
        <v>0.09</v>
      </c>
      <c r="W69" s="201">
        <v>0.39</v>
      </c>
      <c r="X69" s="201">
        <v>1.24</v>
      </c>
      <c r="Y69" s="201">
        <v>0</v>
      </c>
      <c r="Z69" s="201">
        <v>2.33</v>
      </c>
      <c r="AA69" s="201">
        <v>0.75</v>
      </c>
      <c r="AB69" s="201">
        <v>0</v>
      </c>
      <c r="AC69" s="201">
        <v>1.19</v>
      </c>
      <c r="AD69" s="201">
        <v>6.82</v>
      </c>
      <c r="AE69" s="201">
        <v>0</v>
      </c>
      <c r="AF69" s="201">
        <v>0</v>
      </c>
      <c r="AG69" s="201">
        <v>19.39</v>
      </c>
      <c r="AH69" s="201">
        <v>0</v>
      </c>
      <c r="AI69" s="201">
        <v>3.21</v>
      </c>
      <c r="AJ69" s="201">
        <v>0</v>
      </c>
      <c r="AK69" s="201">
        <v>10.54</v>
      </c>
      <c r="AL69" s="201">
        <v>0</v>
      </c>
      <c r="AM69" s="201">
        <v>0</v>
      </c>
      <c r="AN69" s="201">
        <v>0</v>
      </c>
      <c r="AO69" s="201">
        <v>169.11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6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15.59</v>
      </c>
      <c r="K70" s="201">
        <v>80.05</v>
      </c>
      <c r="L70" s="201">
        <v>32.85</v>
      </c>
      <c r="M70" s="201">
        <v>0</v>
      </c>
      <c r="N70" s="201">
        <v>0.99</v>
      </c>
      <c r="O70" s="201">
        <v>1.67</v>
      </c>
      <c r="P70" s="201">
        <v>2.1800000000000002</v>
      </c>
      <c r="Q70" s="201">
        <v>0.18</v>
      </c>
      <c r="R70" s="201">
        <v>0.18</v>
      </c>
      <c r="S70" s="201">
        <v>0.19</v>
      </c>
      <c r="T70" s="201">
        <v>0</v>
      </c>
      <c r="U70" s="201">
        <v>5.82</v>
      </c>
      <c r="V70" s="201">
        <v>0.09</v>
      </c>
      <c r="W70" s="201">
        <v>0.39</v>
      </c>
      <c r="X70" s="201">
        <v>1.24</v>
      </c>
      <c r="Y70" s="201">
        <v>0</v>
      </c>
      <c r="Z70" s="201">
        <v>2.33</v>
      </c>
      <c r="AA70" s="201">
        <v>0.75</v>
      </c>
      <c r="AB70" s="201">
        <v>0</v>
      </c>
      <c r="AC70" s="201">
        <v>1.19</v>
      </c>
      <c r="AD70" s="201">
        <v>6.82</v>
      </c>
      <c r="AE70" s="201">
        <v>0</v>
      </c>
      <c r="AF70" s="201">
        <v>0</v>
      </c>
      <c r="AG70" s="201">
        <v>19.39</v>
      </c>
      <c r="AH70" s="201">
        <v>0</v>
      </c>
      <c r="AI70" s="201">
        <v>3.21</v>
      </c>
      <c r="AJ70" s="201">
        <v>0</v>
      </c>
      <c r="AK70" s="201">
        <v>10.54</v>
      </c>
      <c r="AL70" s="201">
        <v>0</v>
      </c>
      <c r="AM70" s="201">
        <v>0</v>
      </c>
      <c r="AN70" s="201">
        <v>0</v>
      </c>
      <c r="AO70" s="201">
        <v>169.11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6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15.59</v>
      </c>
      <c r="K71" s="201">
        <v>80.05</v>
      </c>
      <c r="L71" s="201">
        <v>32.85</v>
      </c>
      <c r="M71" s="201">
        <v>0</v>
      </c>
      <c r="N71" s="201">
        <v>0.99</v>
      </c>
      <c r="O71" s="201">
        <v>1.67</v>
      </c>
      <c r="P71" s="201">
        <v>2.1800000000000002</v>
      </c>
      <c r="Q71" s="201">
        <v>0.18</v>
      </c>
      <c r="R71" s="201">
        <v>0.18</v>
      </c>
      <c r="S71" s="201">
        <v>0.22</v>
      </c>
      <c r="T71" s="201">
        <v>0</v>
      </c>
      <c r="U71" s="201">
        <v>5.82</v>
      </c>
      <c r="V71" s="201">
        <v>0.09</v>
      </c>
      <c r="W71" s="201">
        <v>0.39</v>
      </c>
      <c r="X71" s="201">
        <v>1.24</v>
      </c>
      <c r="Y71" s="201">
        <v>0</v>
      </c>
      <c r="Z71" s="201">
        <v>2.33</v>
      </c>
      <c r="AA71" s="201">
        <v>0.75</v>
      </c>
      <c r="AB71" s="201">
        <v>0</v>
      </c>
      <c r="AC71" s="201">
        <v>1.19</v>
      </c>
      <c r="AD71" s="201">
        <v>6.82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10.54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6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15.59</v>
      </c>
      <c r="K72" s="201">
        <v>80.05</v>
      </c>
      <c r="L72" s="201">
        <v>33.58</v>
      </c>
      <c r="M72" s="201">
        <v>0</v>
      </c>
      <c r="N72" s="201">
        <v>0.99</v>
      </c>
      <c r="O72" s="201">
        <v>1.67</v>
      </c>
      <c r="P72" s="201">
        <v>2.1800000000000002</v>
      </c>
      <c r="Q72" s="201">
        <v>0.18</v>
      </c>
      <c r="R72" s="201">
        <v>0.18</v>
      </c>
      <c r="S72" s="201">
        <v>0.22</v>
      </c>
      <c r="T72" s="201">
        <v>0</v>
      </c>
      <c r="U72" s="201">
        <v>5.82</v>
      </c>
      <c r="V72" s="201">
        <v>0.09</v>
      </c>
      <c r="W72" s="201">
        <v>0.39</v>
      </c>
      <c r="X72" s="201">
        <v>1.24</v>
      </c>
      <c r="Y72" s="201">
        <v>0</v>
      </c>
      <c r="Z72" s="201">
        <v>2.33</v>
      </c>
      <c r="AA72" s="201">
        <v>0.75</v>
      </c>
      <c r="AB72" s="201">
        <v>0</v>
      </c>
      <c r="AC72" s="201">
        <v>1.19</v>
      </c>
      <c r="AD72" s="201">
        <v>6.82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6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15.59</v>
      </c>
      <c r="K73" s="201">
        <v>80.05</v>
      </c>
      <c r="L73" s="201">
        <v>2.16</v>
      </c>
      <c r="M73" s="201">
        <v>0</v>
      </c>
      <c r="N73" s="201">
        <v>0.99</v>
      </c>
      <c r="O73" s="201">
        <v>1.67</v>
      </c>
      <c r="P73" s="201">
        <v>2.1800000000000002</v>
      </c>
      <c r="Q73" s="201">
        <v>0.18</v>
      </c>
      <c r="R73" s="201">
        <v>0.18</v>
      </c>
      <c r="S73" s="201">
        <v>0.22</v>
      </c>
      <c r="T73" s="201">
        <v>0</v>
      </c>
      <c r="U73" s="201">
        <v>5.82</v>
      </c>
      <c r="V73" s="201">
        <v>0.09</v>
      </c>
      <c r="W73" s="201">
        <v>0.39</v>
      </c>
      <c r="X73" s="201">
        <v>1.24</v>
      </c>
      <c r="Y73" s="201">
        <v>0</v>
      </c>
      <c r="Z73" s="201">
        <v>2.33</v>
      </c>
      <c r="AA73" s="201">
        <v>0.75</v>
      </c>
      <c r="AB73" s="201">
        <v>0</v>
      </c>
      <c r="AC73" s="201">
        <v>1.19</v>
      </c>
      <c r="AD73" s="201">
        <v>6.82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6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15.59</v>
      </c>
      <c r="K74" s="201">
        <v>80.05</v>
      </c>
      <c r="L74" s="201">
        <v>2.16</v>
      </c>
      <c r="M74" s="201">
        <v>0</v>
      </c>
      <c r="N74" s="201">
        <v>0.99</v>
      </c>
      <c r="O74" s="201">
        <v>1.67</v>
      </c>
      <c r="P74" s="201">
        <v>2.1800000000000002</v>
      </c>
      <c r="Q74" s="201">
        <v>0.18</v>
      </c>
      <c r="R74" s="201">
        <v>0.18</v>
      </c>
      <c r="S74" s="201">
        <v>0.22</v>
      </c>
      <c r="T74" s="201">
        <v>0</v>
      </c>
      <c r="U74" s="201">
        <v>5.82</v>
      </c>
      <c r="V74" s="201">
        <v>0.09</v>
      </c>
      <c r="W74" s="201">
        <v>0.39</v>
      </c>
      <c r="X74" s="201">
        <v>1.24</v>
      </c>
      <c r="Y74" s="201">
        <v>0</v>
      </c>
      <c r="Z74" s="201">
        <v>2.33</v>
      </c>
      <c r="AA74" s="201">
        <v>0.75</v>
      </c>
      <c r="AB74" s="201">
        <v>0</v>
      </c>
      <c r="AC74" s="201">
        <v>1.19</v>
      </c>
      <c r="AD74" s="201">
        <v>6.82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6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15.59</v>
      </c>
      <c r="K75" s="201">
        <v>12.53</v>
      </c>
      <c r="L75" s="201">
        <v>2.16</v>
      </c>
      <c r="M75" s="201">
        <v>0</v>
      </c>
      <c r="N75" s="201">
        <v>0.99</v>
      </c>
      <c r="O75" s="201">
        <v>1.67</v>
      </c>
      <c r="P75" s="201">
        <v>2.1800000000000002</v>
      </c>
      <c r="Q75" s="201">
        <v>0.18</v>
      </c>
      <c r="R75" s="201">
        <v>0.18</v>
      </c>
      <c r="S75" s="201">
        <v>0.22</v>
      </c>
      <c r="T75" s="201">
        <v>0</v>
      </c>
      <c r="U75" s="201">
        <v>5.82</v>
      </c>
      <c r="V75" s="201">
        <v>0.09</v>
      </c>
      <c r="W75" s="201">
        <v>0.39</v>
      </c>
      <c r="X75" s="201">
        <v>1.24</v>
      </c>
      <c r="Y75" s="201">
        <v>0</v>
      </c>
      <c r="Z75" s="201">
        <v>2.33</v>
      </c>
      <c r="AA75" s="201">
        <v>0.75</v>
      </c>
      <c r="AB75" s="201">
        <v>0</v>
      </c>
      <c r="AC75" s="201">
        <v>1.19</v>
      </c>
      <c r="AD75" s="201">
        <v>6.82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6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15.59</v>
      </c>
      <c r="K76" s="201">
        <v>5.4</v>
      </c>
      <c r="L76" s="201">
        <v>2.16</v>
      </c>
      <c r="M76" s="201">
        <v>0</v>
      </c>
      <c r="N76" s="201">
        <v>0.99</v>
      </c>
      <c r="O76" s="201">
        <v>1.67</v>
      </c>
      <c r="P76" s="201">
        <v>2.1800000000000002</v>
      </c>
      <c r="Q76" s="201">
        <v>0.18</v>
      </c>
      <c r="R76" s="201">
        <v>0.18</v>
      </c>
      <c r="S76" s="201">
        <v>0.22</v>
      </c>
      <c r="T76" s="201">
        <v>0</v>
      </c>
      <c r="U76" s="201">
        <v>5.82</v>
      </c>
      <c r="V76" s="201">
        <v>0.09</v>
      </c>
      <c r="W76" s="201">
        <v>0.39</v>
      </c>
      <c r="X76" s="201">
        <v>1.24</v>
      </c>
      <c r="Y76" s="201">
        <v>0</v>
      </c>
      <c r="Z76" s="201">
        <v>2.33</v>
      </c>
      <c r="AA76" s="201">
        <v>0.75</v>
      </c>
      <c r="AB76" s="201">
        <v>0</v>
      </c>
      <c r="AC76" s="201">
        <v>1.19</v>
      </c>
      <c r="AD76" s="201">
        <v>6.82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6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15.59</v>
      </c>
      <c r="K77" s="201">
        <v>5.4</v>
      </c>
      <c r="L77" s="201">
        <v>2.16</v>
      </c>
      <c r="M77" s="201">
        <v>0</v>
      </c>
      <c r="N77" s="201">
        <v>0.99</v>
      </c>
      <c r="O77" s="201">
        <v>1.67</v>
      </c>
      <c r="P77" s="201">
        <v>2.1800000000000002</v>
      </c>
      <c r="Q77" s="201">
        <v>0.18</v>
      </c>
      <c r="R77" s="201">
        <v>0.18</v>
      </c>
      <c r="S77" s="201">
        <v>0.22</v>
      </c>
      <c r="T77" s="201">
        <v>0</v>
      </c>
      <c r="U77" s="201">
        <v>5.82</v>
      </c>
      <c r="V77" s="201">
        <v>0.09</v>
      </c>
      <c r="W77" s="201">
        <v>0.39</v>
      </c>
      <c r="X77" s="201">
        <v>1.24</v>
      </c>
      <c r="Y77" s="201">
        <v>0</v>
      </c>
      <c r="Z77" s="201">
        <v>2.33</v>
      </c>
      <c r="AA77" s="201">
        <v>0.75</v>
      </c>
      <c r="AB77" s="201">
        <v>0</v>
      </c>
      <c r="AC77" s="201">
        <v>1.19</v>
      </c>
      <c r="AD77" s="201">
        <v>6.82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6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15.59</v>
      </c>
      <c r="K78" s="201">
        <v>5.4</v>
      </c>
      <c r="L78" s="201">
        <v>2.16</v>
      </c>
      <c r="M78" s="201">
        <v>0</v>
      </c>
      <c r="N78" s="201">
        <v>0.99</v>
      </c>
      <c r="O78" s="201">
        <v>1.67</v>
      </c>
      <c r="P78" s="201">
        <v>2.1800000000000002</v>
      </c>
      <c r="Q78" s="201">
        <v>0.18</v>
      </c>
      <c r="R78" s="201">
        <v>0.18</v>
      </c>
      <c r="S78" s="201">
        <v>0.22</v>
      </c>
      <c r="T78" s="201">
        <v>0</v>
      </c>
      <c r="U78" s="201">
        <v>5.82</v>
      </c>
      <c r="V78" s="201">
        <v>0.09</v>
      </c>
      <c r="W78" s="201">
        <v>0.39</v>
      </c>
      <c r="X78" s="201">
        <v>1.24</v>
      </c>
      <c r="Y78" s="201">
        <v>0</v>
      </c>
      <c r="Z78" s="201">
        <v>2.33</v>
      </c>
      <c r="AA78" s="201">
        <v>0.75</v>
      </c>
      <c r="AB78" s="201">
        <v>0</v>
      </c>
      <c r="AC78" s="201">
        <v>1.19</v>
      </c>
      <c r="AD78" s="201">
        <v>6.82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6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15.59</v>
      </c>
      <c r="K79" s="201">
        <v>5.4</v>
      </c>
      <c r="L79" s="201">
        <v>2.16</v>
      </c>
      <c r="M79" s="201">
        <v>0</v>
      </c>
      <c r="N79" s="201">
        <v>0.99</v>
      </c>
      <c r="O79" s="201">
        <v>1.67</v>
      </c>
      <c r="P79" s="201">
        <v>2.1800000000000002</v>
      </c>
      <c r="Q79" s="201">
        <v>0.18</v>
      </c>
      <c r="R79" s="201">
        <v>0.18</v>
      </c>
      <c r="S79" s="201">
        <v>0.22</v>
      </c>
      <c r="T79" s="201">
        <v>0</v>
      </c>
      <c r="U79" s="201">
        <v>5.82</v>
      </c>
      <c r="V79" s="201">
        <v>0.09</v>
      </c>
      <c r="W79" s="201">
        <v>0.39</v>
      </c>
      <c r="X79" s="201">
        <v>1.24</v>
      </c>
      <c r="Y79" s="201">
        <v>0</v>
      </c>
      <c r="Z79" s="201">
        <v>2.33</v>
      </c>
      <c r="AA79" s="201">
        <v>0.75</v>
      </c>
      <c r="AB79" s="201">
        <v>0</v>
      </c>
      <c r="AC79" s="201">
        <v>1.19</v>
      </c>
      <c r="AD79" s="201">
        <v>6.82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6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15.59</v>
      </c>
      <c r="K80" s="201">
        <v>5.4</v>
      </c>
      <c r="L80" s="201">
        <v>2.16</v>
      </c>
      <c r="M80" s="201">
        <v>0</v>
      </c>
      <c r="N80" s="201">
        <v>0.99</v>
      </c>
      <c r="O80" s="201">
        <v>1.67</v>
      </c>
      <c r="P80" s="201">
        <v>2.1800000000000002</v>
      </c>
      <c r="Q80" s="201">
        <v>0.18</v>
      </c>
      <c r="R80" s="201">
        <v>0.18</v>
      </c>
      <c r="S80" s="201">
        <v>0.22</v>
      </c>
      <c r="T80" s="201">
        <v>0</v>
      </c>
      <c r="U80" s="201">
        <v>5.82</v>
      </c>
      <c r="V80" s="201">
        <v>0.09</v>
      </c>
      <c r="W80" s="201">
        <v>0.39</v>
      </c>
      <c r="X80" s="201">
        <v>1.24</v>
      </c>
      <c r="Y80" s="201">
        <v>0</v>
      </c>
      <c r="Z80" s="201">
        <v>2.33</v>
      </c>
      <c r="AA80" s="201">
        <v>0.75</v>
      </c>
      <c r="AB80" s="201">
        <v>0</v>
      </c>
      <c r="AC80" s="201">
        <v>1.19</v>
      </c>
      <c r="AD80" s="201">
        <v>6.82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6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15.59</v>
      </c>
      <c r="K81" s="201">
        <v>5.4</v>
      </c>
      <c r="L81" s="201">
        <v>2.16</v>
      </c>
      <c r="M81" s="201">
        <v>0</v>
      </c>
      <c r="N81" s="201">
        <v>0.99</v>
      </c>
      <c r="O81" s="201">
        <v>1.67</v>
      </c>
      <c r="P81" s="201">
        <v>2.1800000000000002</v>
      </c>
      <c r="Q81" s="201">
        <v>0.18</v>
      </c>
      <c r="R81" s="201">
        <v>0.18</v>
      </c>
      <c r="S81" s="201">
        <v>0.22</v>
      </c>
      <c r="T81" s="201">
        <v>0</v>
      </c>
      <c r="U81" s="201">
        <v>5.82</v>
      </c>
      <c r="V81" s="201">
        <v>0.09</v>
      </c>
      <c r="W81" s="201">
        <v>0.39</v>
      </c>
      <c r="X81" s="201">
        <v>1.24</v>
      </c>
      <c r="Y81" s="201">
        <v>0</v>
      </c>
      <c r="Z81" s="201">
        <v>2.33</v>
      </c>
      <c r="AA81" s="201">
        <v>0.75</v>
      </c>
      <c r="AB81" s="201">
        <v>0</v>
      </c>
      <c r="AC81" s="201">
        <v>1.19</v>
      </c>
      <c r="AD81" s="201">
        <v>6.82</v>
      </c>
      <c r="AE81" s="201">
        <v>0</v>
      </c>
      <c r="AF81" s="201">
        <v>0</v>
      </c>
      <c r="AG81" s="201">
        <v>19.39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6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15.59</v>
      </c>
      <c r="K82" s="201">
        <v>5.4</v>
      </c>
      <c r="L82" s="201">
        <v>2.16</v>
      </c>
      <c r="M82" s="201">
        <v>0</v>
      </c>
      <c r="N82" s="201">
        <v>0.99</v>
      </c>
      <c r="O82" s="201">
        <v>1.67</v>
      </c>
      <c r="P82" s="201">
        <v>2.1800000000000002</v>
      </c>
      <c r="Q82" s="201">
        <v>0.18</v>
      </c>
      <c r="R82" s="201">
        <v>0.18</v>
      </c>
      <c r="S82" s="201">
        <v>0.22</v>
      </c>
      <c r="T82" s="201">
        <v>0</v>
      </c>
      <c r="U82" s="201">
        <v>5.82</v>
      </c>
      <c r="V82" s="201">
        <v>0.09</v>
      </c>
      <c r="W82" s="201">
        <v>0.39</v>
      </c>
      <c r="X82" s="201">
        <v>1.24</v>
      </c>
      <c r="Y82" s="201">
        <v>0</v>
      </c>
      <c r="Z82" s="201">
        <v>2.33</v>
      </c>
      <c r="AA82" s="201">
        <v>0.75</v>
      </c>
      <c r="AB82" s="201">
        <v>0</v>
      </c>
      <c r="AC82" s="201">
        <v>1.19</v>
      </c>
      <c r="AD82" s="201">
        <v>6.82</v>
      </c>
      <c r="AE82" s="201">
        <v>0</v>
      </c>
      <c r="AF82" s="201">
        <v>0</v>
      </c>
      <c r="AG82" s="201">
        <v>19.39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6.13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15.59</v>
      </c>
      <c r="K83" s="201">
        <v>5.4</v>
      </c>
      <c r="L83" s="201">
        <v>2.16</v>
      </c>
      <c r="M83" s="201">
        <v>0</v>
      </c>
      <c r="N83" s="201">
        <v>0.99</v>
      </c>
      <c r="O83" s="201">
        <v>1.67</v>
      </c>
      <c r="P83" s="201">
        <v>2.1800000000000002</v>
      </c>
      <c r="Q83" s="201">
        <v>0.18</v>
      </c>
      <c r="R83" s="201">
        <v>0.18</v>
      </c>
      <c r="S83" s="201">
        <v>0.22</v>
      </c>
      <c r="T83" s="201">
        <v>0</v>
      </c>
      <c r="U83" s="201">
        <v>5.82</v>
      </c>
      <c r="V83" s="201">
        <v>0.09</v>
      </c>
      <c r="W83" s="201">
        <v>0.39</v>
      </c>
      <c r="X83" s="201">
        <v>1.24</v>
      </c>
      <c r="Y83" s="201">
        <v>0</v>
      </c>
      <c r="Z83" s="201">
        <v>2.33</v>
      </c>
      <c r="AA83" s="201">
        <v>0.75</v>
      </c>
      <c r="AB83" s="201">
        <v>0</v>
      </c>
      <c r="AC83" s="201">
        <v>1.19</v>
      </c>
      <c r="AD83" s="201">
        <v>6.82</v>
      </c>
      <c r="AE83" s="201">
        <v>0</v>
      </c>
      <c r="AF83" s="201">
        <v>0</v>
      </c>
      <c r="AG83" s="201">
        <v>19.39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6.13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15.59</v>
      </c>
      <c r="K84" s="201">
        <v>5.4</v>
      </c>
      <c r="L84" s="201">
        <v>2.16</v>
      </c>
      <c r="M84" s="201">
        <v>0</v>
      </c>
      <c r="N84" s="201">
        <v>0.99</v>
      </c>
      <c r="O84" s="201">
        <v>1.67</v>
      </c>
      <c r="P84" s="201">
        <v>2.1800000000000002</v>
      </c>
      <c r="Q84" s="201">
        <v>0.18</v>
      </c>
      <c r="R84" s="201">
        <v>0.18</v>
      </c>
      <c r="S84" s="201">
        <v>0.22</v>
      </c>
      <c r="T84" s="201">
        <v>0</v>
      </c>
      <c r="U84" s="201">
        <v>5.82</v>
      </c>
      <c r="V84" s="201">
        <v>0.09</v>
      </c>
      <c r="W84" s="201">
        <v>0.39</v>
      </c>
      <c r="X84" s="201">
        <v>1.24</v>
      </c>
      <c r="Y84" s="201">
        <v>0</v>
      </c>
      <c r="Z84" s="201">
        <v>2.33</v>
      </c>
      <c r="AA84" s="201">
        <v>0.75</v>
      </c>
      <c r="AB84" s="201">
        <v>0</v>
      </c>
      <c r="AC84" s="201">
        <v>1.19</v>
      </c>
      <c r="AD84" s="201">
        <v>6.82</v>
      </c>
      <c r="AE84" s="201">
        <v>0</v>
      </c>
      <c r="AF84" s="201">
        <v>0</v>
      </c>
      <c r="AG84" s="201">
        <v>19.39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6.13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15.59</v>
      </c>
      <c r="K85" s="201">
        <v>5.4</v>
      </c>
      <c r="L85" s="201">
        <v>2.16</v>
      </c>
      <c r="M85" s="201">
        <v>0</v>
      </c>
      <c r="N85" s="201">
        <v>0.99</v>
      </c>
      <c r="O85" s="201">
        <v>1.67</v>
      </c>
      <c r="P85" s="201">
        <v>2.71</v>
      </c>
      <c r="Q85" s="201">
        <v>0.18</v>
      </c>
      <c r="R85" s="201">
        <v>0.18</v>
      </c>
      <c r="S85" s="201">
        <v>0.22</v>
      </c>
      <c r="T85" s="201">
        <v>0</v>
      </c>
      <c r="U85" s="201">
        <v>5.82</v>
      </c>
      <c r="V85" s="201">
        <v>0.09</v>
      </c>
      <c r="W85" s="201">
        <v>0.39</v>
      </c>
      <c r="X85" s="201">
        <v>1.24</v>
      </c>
      <c r="Y85" s="201">
        <v>0</v>
      </c>
      <c r="Z85" s="201">
        <v>2.33</v>
      </c>
      <c r="AA85" s="201">
        <v>0.75</v>
      </c>
      <c r="AB85" s="201">
        <v>0</v>
      </c>
      <c r="AC85" s="201">
        <v>1.19</v>
      </c>
      <c r="AD85" s="201">
        <v>6.82</v>
      </c>
      <c r="AE85" s="201">
        <v>0</v>
      </c>
      <c r="AF85" s="201">
        <v>0</v>
      </c>
      <c r="AG85" s="201">
        <v>19.39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6.13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15.59</v>
      </c>
      <c r="K86" s="201">
        <v>5.4</v>
      </c>
      <c r="L86" s="201">
        <v>2.16</v>
      </c>
      <c r="M86" s="201">
        <v>0</v>
      </c>
      <c r="N86" s="201">
        <v>0.99</v>
      </c>
      <c r="O86" s="201">
        <v>1.67</v>
      </c>
      <c r="P86" s="201">
        <v>2.2799999999999998</v>
      </c>
      <c r="Q86" s="201">
        <v>0.18</v>
      </c>
      <c r="R86" s="201">
        <v>0.18</v>
      </c>
      <c r="S86" s="201">
        <v>0.22</v>
      </c>
      <c r="T86" s="201">
        <v>0</v>
      </c>
      <c r="U86" s="201">
        <v>5.82</v>
      </c>
      <c r="V86" s="201">
        <v>0.09</v>
      </c>
      <c r="W86" s="201">
        <v>0.39</v>
      </c>
      <c r="X86" s="201">
        <v>1.24</v>
      </c>
      <c r="Y86" s="201">
        <v>0</v>
      </c>
      <c r="Z86" s="201">
        <v>2.33</v>
      </c>
      <c r="AA86" s="201">
        <v>0.75</v>
      </c>
      <c r="AB86" s="201">
        <v>0</v>
      </c>
      <c r="AC86" s="201">
        <v>1.19</v>
      </c>
      <c r="AD86" s="201">
        <v>6.82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6.13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15.59</v>
      </c>
      <c r="K87" s="201">
        <v>5.4</v>
      </c>
      <c r="L87" s="201">
        <v>2.16</v>
      </c>
      <c r="M87" s="201">
        <v>0</v>
      </c>
      <c r="N87" s="201">
        <v>0.99</v>
      </c>
      <c r="O87" s="201">
        <v>1.67</v>
      </c>
      <c r="P87" s="201">
        <v>2.2799999999999998</v>
      </c>
      <c r="Q87" s="201">
        <v>0.18</v>
      </c>
      <c r="R87" s="201">
        <v>0.18</v>
      </c>
      <c r="S87" s="201">
        <v>0.22</v>
      </c>
      <c r="T87" s="201">
        <v>0</v>
      </c>
      <c r="U87" s="201">
        <v>5.82</v>
      </c>
      <c r="V87" s="201">
        <v>0.09</v>
      </c>
      <c r="W87" s="201">
        <v>0.39</v>
      </c>
      <c r="X87" s="201">
        <v>1.24</v>
      </c>
      <c r="Y87" s="201">
        <v>0</v>
      </c>
      <c r="Z87" s="201">
        <v>2.33</v>
      </c>
      <c r="AA87" s="201">
        <v>0.75</v>
      </c>
      <c r="AB87" s="201">
        <v>0</v>
      </c>
      <c r="AC87" s="201">
        <v>1.19</v>
      </c>
      <c r="AD87" s="201">
        <v>6.82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6.13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15.59</v>
      </c>
      <c r="K88" s="201">
        <v>5.4</v>
      </c>
      <c r="L88" s="201">
        <v>2.16</v>
      </c>
      <c r="M88" s="201">
        <v>0</v>
      </c>
      <c r="N88" s="201">
        <v>0.99</v>
      </c>
      <c r="O88" s="201">
        <v>1.67</v>
      </c>
      <c r="P88" s="201">
        <v>2.2799999999999998</v>
      </c>
      <c r="Q88" s="201">
        <v>0.18</v>
      </c>
      <c r="R88" s="201">
        <v>0.18</v>
      </c>
      <c r="S88" s="201">
        <v>0.22</v>
      </c>
      <c r="T88" s="201">
        <v>0</v>
      </c>
      <c r="U88" s="201">
        <v>5.82</v>
      </c>
      <c r="V88" s="201">
        <v>0.09</v>
      </c>
      <c r="W88" s="201">
        <v>0.39</v>
      </c>
      <c r="X88" s="201">
        <v>1.24</v>
      </c>
      <c r="Y88" s="201">
        <v>0</v>
      </c>
      <c r="Z88" s="201">
        <v>2.33</v>
      </c>
      <c r="AA88" s="201">
        <v>0.75</v>
      </c>
      <c r="AB88" s="201">
        <v>0</v>
      </c>
      <c r="AC88" s="201">
        <v>0.89</v>
      </c>
      <c r="AD88" s="201">
        <v>6.82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6.13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15.59</v>
      </c>
      <c r="K89" s="201">
        <v>5.4</v>
      </c>
      <c r="L89" s="201">
        <v>2.16</v>
      </c>
      <c r="M89" s="201">
        <v>0</v>
      </c>
      <c r="N89" s="201">
        <v>0.99</v>
      </c>
      <c r="O89" s="201">
        <v>1.67</v>
      </c>
      <c r="P89" s="201">
        <v>2.2799999999999998</v>
      </c>
      <c r="Q89" s="201">
        <v>0.18</v>
      </c>
      <c r="R89" s="201">
        <v>0.18</v>
      </c>
      <c r="S89" s="201">
        <v>0.22</v>
      </c>
      <c r="T89" s="201">
        <v>0</v>
      </c>
      <c r="U89" s="201">
        <v>5.82</v>
      </c>
      <c r="V89" s="201">
        <v>0.09</v>
      </c>
      <c r="W89" s="201">
        <v>0.39</v>
      </c>
      <c r="X89" s="201">
        <v>1.24</v>
      </c>
      <c r="Y89" s="201">
        <v>0</v>
      </c>
      <c r="Z89" s="201">
        <v>2.33</v>
      </c>
      <c r="AA89" s="201">
        <v>0.75</v>
      </c>
      <c r="AB89" s="201">
        <v>0</v>
      </c>
      <c r="AC89" s="201">
        <v>0.89</v>
      </c>
      <c r="AD89" s="201">
        <v>6.82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6.13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15.59</v>
      </c>
      <c r="K90" s="201">
        <v>5.4</v>
      </c>
      <c r="L90" s="201">
        <v>2.16</v>
      </c>
      <c r="M90" s="201">
        <v>0</v>
      </c>
      <c r="N90" s="201">
        <v>0.99</v>
      </c>
      <c r="O90" s="201">
        <v>1.67</v>
      </c>
      <c r="P90" s="201">
        <v>2.2799999999999998</v>
      </c>
      <c r="Q90" s="201">
        <v>0.18</v>
      </c>
      <c r="R90" s="201">
        <v>0.18</v>
      </c>
      <c r="S90" s="201">
        <v>0.22</v>
      </c>
      <c r="T90" s="201">
        <v>0</v>
      </c>
      <c r="U90" s="201">
        <v>5.82</v>
      </c>
      <c r="V90" s="201">
        <v>0.09</v>
      </c>
      <c r="W90" s="201">
        <v>0.39</v>
      </c>
      <c r="X90" s="201">
        <v>1.24</v>
      </c>
      <c r="Y90" s="201">
        <v>0</v>
      </c>
      <c r="Z90" s="201">
        <v>2.33</v>
      </c>
      <c r="AA90" s="201">
        <v>0.75</v>
      </c>
      <c r="AB90" s="201">
        <v>0</v>
      </c>
      <c r="AC90" s="201">
        <v>0.89</v>
      </c>
      <c r="AD90" s="201">
        <v>6.82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6.27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15.59</v>
      </c>
      <c r="K91" s="201">
        <v>5.4</v>
      </c>
      <c r="L91" s="201">
        <v>2.16</v>
      </c>
      <c r="M91" s="201">
        <v>0</v>
      </c>
      <c r="N91" s="201">
        <v>0.99</v>
      </c>
      <c r="O91" s="201">
        <v>1.67</v>
      </c>
      <c r="P91" s="201">
        <v>2.2799999999999998</v>
      </c>
      <c r="Q91" s="201">
        <v>0.18</v>
      </c>
      <c r="R91" s="201">
        <v>0.18</v>
      </c>
      <c r="S91" s="201">
        <v>0.22</v>
      </c>
      <c r="T91" s="201">
        <v>0</v>
      </c>
      <c r="U91" s="201">
        <v>5.82</v>
      </c>
      <c r="V91" s="201">
        <v>0.09</v>
      </c>
      <c r="W91" s="201">
        <v>0.39</v>
      </c>
      <c r="X91" s="201">
        <v>1.24</v>
      </c>
      <c r="Y91" s="201">
        <v>0</v>
      </c>
      <c r="Z91" s="201">
        <v>2.33</v>
      </c>
      <c r="AA91" s="201">
        <v>0.75</v>
      </c>
      <c r="AB91" s="201">
        <v>0</v>
      </c>
      <c r="AC91" s="201">
        <v>0.89</v>
      </c>
      <c r="AD91" s="201">
        <v>6.82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6.27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15.59</v>
      </c>
      <c r="K92" s="201">
        <v>5.4</v>
      </c>
      <c r="L92" s="201">
        <v>2.16</v>
      </c>
      <c r="M92" s="201">
        <v>0</v>
      </c>
      <c r="N92" s="201">
        <v>0.99</v>
      </c>
      <c r="O92" s="201">
        <v>1.67</v>
      </c>
      <c r="P92" s="201">
        <v>2.2799999999999998</v>
      </c>
      <c r="Q92" s="201">
        <v>0.18</v>
      </c>
      <c r="R92" s="201">
        <v>0.18</v>
      </c>
      <c r="S92" s="201">
        <v>0.22</v>
      </c>
      <c r="T92" s="201">
        <v>0</v>
      </c>
      <c r="U92" s="201">
        <v>5.82</v>
      </c>
      <c r="V92" s="201">
        <v>0.09</v>
      </c>
      <c r="W92" s="201">
        <v>0.39</v>
      </c>
      <c r="X92" s="201">
        <v>1.24</v>
      </c>
      <c r="Y92" s="201">
        <v>0</v>
      </c>
      <c r="Z92" s="201">
        <v>2.33</v>
      </c>
      <c r="AA92" s="201">
        <v>0.75</v>
      </c>
      <c r="AB92" s="201">
        <v>0</v>
      </c>
      <c r="AC92" s="201">
        <v>0.89</v>
      </c>
      <c r="AD92" s="201">
        <v>6.82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6.27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15.59</v>
      </c>
      <c r="K93" s="201">
        <v>5.4</v>
      </c>
      <c r="L93" s="201">
        <v>2.16</v>
      </c>
      <c r="M93" s="201">
        <v>0</v>
      </c>
      <c r="N93" s="201">
        <v>0.99</v>
      </c>
      <c r="O93" s="201">
        <v>1.67</v>
      </c>
      <c r="P93" s="201">
        <v>2.2799999999999998</v>
      </c>
      <c r="Q93" s="201">
        <v>0.18</v>
      </c>
      <c r="R93" s="201">
        <v>0.18</v>
      </c>
      <c r="S93" s="201">
        <v>0.22</v>
      </c>
      <c r="T93" s="201">
        <v>0</v>
      </c>
      <c r="U93" s="201">
        <v>5.82</v>
      </c>
      <c r="V93" s="201">
        <v>0.09</v>
      </c>
      <c r="W93" s="201">
        <v>0.39</v>
      </c>
      <c r="X93" s="201">
        <v>1.24</v>
      </c>
      <c r="Y93" s="201">
        <v>0</v>
      </c>
      <c r="Z93" s="201">
        <v>2.33</v>
      </c>
      <c r="AA93" s="201">
        <v>0.75</v>
      </c>
      <c r="AB93" s="201">
        <v>0</v>
      </c>
      <c r="AC93" s="201">
        <v>0.89</v>
      </c>
      <c r="AD93" s="201">
        <v>6.82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6.27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15.59</v>
      </c>
      <c r="K94" s="201">
        <v>5.4</v>
      </c>
      <c r="L94" s="201">
        <v>2.16</v>
      </c>
      <c r="M94" s="201">
        <v>0</v>
      </c>
      <c r="N94" s="201">
        <v>0.99</v>
      </c>
      <c r="O94" s="201">
        <v>1.67</v>
      </c>
      <c r="P94" s="201">
        <v>2.2799999999999998</v>
      </c>
      <c r="Q94" s="201">
        <v>0.18</v>
      </c>
      <c r="R94" s="201">
        <v>0.18</v>
      </c>
      <c r="S94" s="201">
        <v>0.22</v>
      </c>
      <c r="T94" s="201">
        <v>0</v>
      </c>
      <c r="U94" s="201">
        <v>5.82</v>
      </c>
      <c r="V94" s="201">
        <v>0.09</v>
      </c>
      <c r="W94" s="201">
        <v>0.39</v>
      </c>
      <c r="X94" s="201">
        <v>1.24</v>
      </c>
      <c r="Y94" s="201">
        <v>0</v>
      </c>
      <c r="Z94" s="201">
        <v>2.33</v>
      </c>
      <c r="AA94" s="201">
        <v>0.75</v>
      </c>
      <c r="AB94" s="201">
        <v>0</v>
      </c>
      <c r="AC94" s="201">
        <v>0.89</v>
      </c>
      <c r="AD94" s="201">
        <v>6.82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6.27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15.59</v>
      </c>
      <c r="K95" s="201">
        <v>5.4</v>
      </c>
      <c r="L95" s="201">
        <v>2.16</v>
      </c>
      <c r="M95" s="201">
        <v>0</v>
      </c>
      <c r="N95" s="201">
        <v>0.99</v>
      </c>
      <c r="O95" s="201">
        <v>1.67</v>
      </c>
      <c r="P95" s="201">
        <v>2.2799999999999998</v>
      </c>
      <c r="Q95" s="201">
        <v>0.18</v>
      </c>
      <c r="R95" s="201">
        <v>0.18</v>
      </c>
      <c r="S95" s="201">
        <v>0.22</v>
      </c>
      <c r="T95" s="201">
        <v>0</v>
      </c>
      <c r="U95" s="201">
        <v>5.82</v>
      </c>
      <c r="V95" s="201">
        <v>0.09</v>
      </c>
      <c r="W95" s="201">
        <v>0.39</v>
      </c>
      <c r="X95" s="201">
        <v>1.24</v>
      </c>
      <c r="Y95" s="201">
        <v>0</v>
      </c>
      <c r="Z95" s="201">
        <v>2.33</v>
      </c>
      <c r="AA95" s="201">
        <v>0.75</v>
      </c>
      <c r="AB95" s="201">
        <v>0</v>
      </c>
      <c r="AC95" s="201">
        <v>0.89</v>
      </c>
      <c r="AD95" s="201">
        <v>6.82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6.27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15.59</v>
      </c>
      <c r="K96" s="201">
        <v>5.4</v>
      </c>
      <c r="L96" s="201">
        <v>2.16</v>
      </c>
      <c r="M96" s="201">
        <v>0</v>
      </c>
      <c r="N96" s="201">
        <v>0.99</v>
      </c>
      <c r="O96" s="201">
        <v>1.67</v>
      </c>
      <c r="P96" s="201">
        <v>2.2799999999999998</v>
      </c>
      <c r="Q96" s="201">
        <v>0.18</v>
      </c>
      <c r="R96" s="201">
        <v>0.18</v>
      </c>
      <c r="S96" s="201">
        <v>0.22</v>
      </c>
      <c r="T96" s="201">
        <v>0</v>
      </c>
      <c r="U96" s="201">
        <v>5.82</v>
      </c>
      <c r="V96" s="201">
        <v>0.09</v>
      </c>
      <c r="W96" s="201">
        <v>0.39</v>
      </c>
      <c r="X96" s="201">
        <v>1.24</v>
      </c>
      <c r="Y96" s="201">
        <v>0</v>
      </c>
      <c r="Z96" s="201">
        <v>2.33</v>
      </c>
      <c r="AA96" s="201">
        <v>0.75</v>
      </c>
      <c r="AB96" s="201">
        <v>0</v>
      </c>
      <c r="AC96" s="201">
        <v>0.89</v>
      </c>
      <c r="AD96" s="201">
        <v>6.82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6.27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15.59</v>
      </c>
      <c r="K97" s="201">
        <v>5.4</v>
      </c>
      <c r="L97" s="201">
        <v>2.16</v>
      </c>
      <c r="M97" s="201">
        <v>0</v>
      </c>
      <c r="N97" s="201">
        <v>0.99</v>
      </c>
      <c r="O97" s="201">
        <v>1.67</v>
      </c>
      <c r="P97" s="201">
        <v>2.2799999999999998</v>
      </c>
      <c r="Q97" s="201">
        <v>0.18</v>
      </c>
      <c r="R97" s="201">
        <v>0.18</v>
      </c>
      <c r="S97" s="201">
        <v>0.22</v>
      </c>
      <c r="T97" s="201">
        <v>0</v>
      </c>
      <c r="U97" s="201">
        <v>5.82</v>
      </c>
      <c r="V97" s="201">
        <v>0.09</v>
      </c>
      <c r="W97" s="201">
        <v>0.39</v>
      </c>
      <c r="X97" s="201">
        <v>1.24</v>
      </c>
      <c r="Y97" s="201">
        <v>0</v>
      </c>
      <c r="Z97" s="201">
        <v>2.33</v>
      </c>
      <c r="AA97" s="201">
        <v>0.75</v>
      </c>
      <c r="AB97" s="201">
        <v>0</v>
      </c>
      <c r="AC97" s="201">
        <v>0.89</v>
      </c>
      <c r="AD97" s="201">
        <v>6.82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6.27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15.59</v>
      </c>
      <c r="K98" s="201">
        <v>5.4</v>
      </c>
      <c r="L98" s="201">
        <v>2.16</v>
      </c>
      <c r="M98" s="201">
        <v>0</v>
      </c>
      <c r="N98" s="201">
        <v>0.99</v>
      </c>
      <c r="O98" s="201">
        <v>1.67</v>
      </c>
      <c r="P98" s="201">
        <v>2.2799999999999998</v>
      </c>
      <c r="Q98" s="201">
        <v>0.18</v>
      </c>
      <c r="R98" s="201">
        <v>0.18</v>
      </c>
      <c r="S98" s="201">
        <v>0.22</v>
      </c>
      <c r="T98" s="201">
        <v>0</v>
      </c>
      <c r="U98" s="201">
        <v>5.82</v>
      </c>
      <c r="V98" s="201">
        <v>0.09</v>
      </c>
      <c r="W98" s="201">
        <v>0.39</v>
      </c>
      <c r="X98" s="201">
        <v>1.24</v>
      </c>
      <c r="Y98" s="201">
        <v>0</v>
      </c>
      <c r="Z98" s="201">
        <v>2.33</v>
      </c>
      <c r="AA98" s="201">
        <v>0.75</v>
      </c>
      <c r="AB98" s="201">
        <v>0</v>
      </c>
      <c r="AC98" s="201">
        <v>0.89</v>
      </c>
      <c r="AD98" s="201">
        <v>6.82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0.14680999999999994</v>
      </c>
      <c r="E99">
        <f t="shared" si="0"/>
        <v>0</v>
      </c>
      <c r="F99">
        <f t="shared" si="0"/>
        <v>0</v>
      </c>
      <c r="G99">
        <f t="shared" si="0"/>
        <v>0.4012499999999995</v>
      </c>
      <c r="H99">
        <f t="shared" si="0"/>
        <v>0</v>
      </c>
      <c r="I99">
        <f t="shared" si="0"/>
        <v>0</v>
      </c>
      <c r="J99">
        <f t="shared" si="0"/>
        <v>0.37660999999999956</v>
      </c>
      <c r="K99">
        <f t="shared" si="0"/>
        <v>1.153582499999998</v>
      </c>
      <c r="L99">
        <f t="shared" si="0"/>
        <v>0.37168250000000036</v>
      </c>
      <c r="M99">
        <f t="shared" si="0"/>
        <v>0</v>
      </c>
      <c r="N99">
        <f t="shared" si="0"/>
        <v>2.3759999999999969E-2</v>
      </c>
      <c r="O99">
        <f t="shared" si="0"/>
        <v>4.0079999999999963E-2</v>
      </c>
      <c r="P99">
        <f t="shared" si="0"/>
        <v>5.4277500000000055E-2</v>
      </c>
      <c r="Q99">
        <f t="shared" si="0"/>
        <v>2.7075000000000057E-2</v>
      </c>
      <c r="R99">
        <f t="shared" si="0"/>
        <v>3.9335000000000044E-2</v>
      </c>
      <c r="S99">
        <f t="shared" si="0"/>
        <v>2.8820000000000016E-2</v>
      </c>
      <c r="T99">
        <f t="shared" si="0"/>
        <v>0</v>
      </c>
      <c r="U99">
        <f t="shared" si="0"/>
        <v>0.13477999999999998</v>
      </c>
      <c r="V99">
        <f t="shared" si="0"/>
        <v>2.5449999999999991E-3</v>
      </c>
      <c r="W99">
        <f t="shared" si="0"/>
        <v>9.0850000000000063E-3</v>
      </c>
      <c r="X99">
        <f t="shared" si="0"/>
        <v>2.904499999999997E-2</v>
      </c>
      <c r="Y99">
        <f t="shared" si="0"/>
        <v>0</v>
      </c>
      <c r="Z99">
        <f t="shared" si="0"/>
        <v>0.17751500000000039</v>
      </c>
      <c r="AA99">
        <f t="shared" si="0"/>
        <v>0.10770750000000005</v>
      </c>
      <c r="AB99">
        <f t="shared" si="0"/>
        <v>0</v>
      </c>
      <c r="AC99">
        <f t="shared" si="0"/>
        <v>1.909499999999999E-2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0.45667750000000096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0.17166500000000018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4.1891400000000045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7.51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7.12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7.12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7.12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7.12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7.12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7.12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7.12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7.12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7.12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7.12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7.12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7.12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7.12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7.12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7.12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6.95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6.95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6.95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6.95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6.95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6.95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6.95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6.95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6.95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6.95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6.95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6.95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7.12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7.12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7.12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6.95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6.95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6.95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6.95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6.95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7.03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7.03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7.03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7.03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7.03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7.03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7.03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7.03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7.03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7.03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7.03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7.03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7.51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7.51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7.51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7.51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7.51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7.51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7.51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7.51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7.51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7.51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7.51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7.51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7.51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7.51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7.51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7.51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7.51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7.51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7.51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7.51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7.51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7.51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7.51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7.51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7.51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7.51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7.51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7.51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7.51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7.51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7.51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7.51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7.51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7.51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7.51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7.51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7.51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7.51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7.51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7.51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7.51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7.51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7.51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7.51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7.51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7.51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7.51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7.51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0.17466499999999979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0.42451000000000044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3.12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7.68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1.49</v>
      </c>
      <c r="AE3" s="201">
        <v>0</v>
      </c>
      <c r="AF3" s="201">
        <v>0</v>
      </c>
      <c r="AG3" s="201">
        <v>37.08</v>
      </c>
      <c r="AH3" s="201">
        <v>0</v>
      </c>
      <c r="AI3" s="201">
        <v>6.01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59.05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3.12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7.68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1.49</v>
      </c>
      <c r="AE4" s="201">
        <v>0</v>
      </c>
      <c r="AF4" s="201">
        <v>0</v>
      </c>
      <c r="AG4" s="201">
        <v>35.26</v>
      </c>
      <c r="AH4" s="201">
        <v>0</v>
      </c>
      <c r="AI4" s="201">
        <v>6.01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59.05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3.12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7.68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1.49</v>
      </c>
      <c r="AE5" s="201">
        <v>0</v>
      </c>
      <c r="AF5" s="201">
        <v>0</v>
      </c>
      <c r="AG5" s="201">
        <v>35.26</v>
      </c>
      <c r="AH5" s="201">
        <v>0</v>
      </c>
      <c r="AI5" s="201">
        <v>6.01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59.05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3.12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7.68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1.49</v>
      </c>
      <c r="AE6" s="201">
        <v>0</v>
      </c>
      <c r="AF6" s="201">
        <v>0</v>
      </c>
      <c r="AG6" s="201">
        <v>35.26</v>
      </c>
      <c r="AH6" s="201">
        <v>0</v>
      </c>
      <c r="AI6" s="201">
        <v>6.01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59.05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3.12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7.68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1.49</v>
      </c>
      <c r="AE7" s="201">
        <v>0</v>
      </c>
      <c r="AF7" s="201">
        <v>0</v>
      </c>
      <c r="AG7" s="201">
        <v>35.26</v>
      </c>
      <c r="AH7" s="201">
        <v>0</v>
      </c>
      <c r="AI7" s="201">
        <v>6.01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59.05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3.12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7.68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1.49</v>
      </c>
      <c r="AE8" s="201">
        <v>0</v>
      </c>
      <c r="AF8" s="201">
        <v>0</v>
      </c>
      <c r="AG8" s="201">
        <v>35.26</v>
      </c>
      <c r="AH8" s="201">
        <v>0</v>
      </c>
      <c r="AI8" s="201">
        <v>6.01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59.05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3.12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7.68</v>
      </c>
      <c r="K9" s="201">
        <v>0.1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35.26</v>
      </c>
      <c r="AH9" s="201">
        <v>0</v>
      </c>
      <c r="AI9" s="201">
        <v>6.01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59.05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3.12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7.68</v>
      </c>
      <c r="K10" s="201">
        <v>0.1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35.26</v>
      </c>
      <c r="AH10" s="201">
        <v>0</v>
      </c>
      <c r="AI10" s="201">
        <v>6.01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59.05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3.12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7.68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35.26</v>
      </c>
      <c r="AH11" s="201">
        <v>0</v>
      </c>
      <c r="AI11" s="201">
        <v>6.01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58.55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3.12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7.68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35.26</v>
      </c>
      <c r="AH12" s="201">
        <v>0</v>
      </c>
      <c r="AI12" s="201">
        <v>6.01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58.55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3.12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7.68</v>
      </c>
      <c r="K13" s="201">
        <v>0.1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35.26</v>
      </c>
      <c r="AH13" s="201">
        <v>0</v>
      </c>
      <c r="AI13" s="201">
        <v>6.01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58.55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3.12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7.82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35.26</v>
      </c>
      <c r="AH14" s="201">
        <v>0</v>
      </c>
      <c r="AI14" s="201">
        <v>6.01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58.55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3.12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7.82</v>
      </c>
      <c r="K15" s="201">
        <v>0.1</v>
      </c>
      <c r="L15" s="201">
        <v>0.31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1.49</v>
      </c>
      <c r="AE15" s="201">
        <v>0</v>
      </c>
      <c r="AF15" s="201">
        <v>0</v>
      </c>
      <c r="AG15" s="201">
        <v>35.26</v>
      </c>
      <c r="AH15" s="201">
        <v>0</v>
      </c>
      <c r="AI15" s="201">
        <v>6.01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58.55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3.12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7.82</v>
      </c>
      <c r="K16" s="201">
        <v>0.1</v>
      </c>
      <c r="L16" s="201">
        <v>0.31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1.49</v>
      </c>
      <c r="AE16" s="201">
        <v>0</v>
      </c>
      <c r="AF16" s="201">
        <v>0</v>
      </c>
      <c r="AG16" s="201">
        <v>35.26</v>
      </c>
      <c r="AH16" s="201">
        <v>0</v>
      </c>
      <c r="AI16" s="201">
        <v>6.01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58.55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3.12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7.82</v>
      </c>
      <c r="K17" s="201">
        <v>0.1</v>
      </c>
      <c r="L17" s="201">
        <v>0.31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35.26</v>
      </c>
      <c r="AH17" s="201">
        <v>0</v>
      </c>
      <c r="AI17" s="201">
        <v>6.01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58.55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3.12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7.82</v>
      </c>
      <c r="K18" s="201">
        <v>0.1</v>
      </c>
      <c r="L18" s="201">
        <v>0.31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35.26</v>
      </c>
      <c r="AH18" s="201">
        <v>0</v>
      </c>
      <c r="AI18" s="201">
        <v>6.01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58.55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3.12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7.82</v>
      </c>
      <c r="K19" s="201">
        <v>0.1</v>
      </c>
      <c r="L19" s="201">
        <v>0.31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34.42</v>
      </c>
      <c r="AH19" s="201">
        <v>0</v>
      </c>
      <c r="AI19" s="201">
        <v>6.01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58.55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3.12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7.82</v>
      </c>
      <c r="K20" s="201">
        <v>0.1</v>
      </c>
      <c r="L20" s="201">
        <v>0.31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34.42</v>
      </c>
      <c r="AH20" s="201">
        <v>0</v>
      </c>
      <c r="AI20" s="201">
        <v>6.01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58.55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3.12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7.82</v>
      </c>
      <c r="K21" s="201">
        <v>0.1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34.42</v>
      </c>
      <c r="AH21" s="201">
        <v>0</v>
      </c>
      <c r="AI21" s="201">
        <v>6.01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58.55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3.12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7.82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34.42</v>
      </c>
      <c r="AH22" s="201">
        <v>0</v>
      </c>
      <c r="AI22" s="201">
        <v>6.01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58.55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3.12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7.82</v>
      </c>
      <c r="K23" s="201">
        <v>0.18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34.42</v>
      </c>
      <c r="AH23" s="201">
        <v>0</v>
      </c>
      <c r="AI23" s="201">
        <v>6.01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58.55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3.12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7.82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34.42</v>
      </c>
      <c r="AH24" s="201">
        <v>0</v>
      </c>
      <c r="AI24" s="201">
        <v>6.01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58.55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3.12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7.82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34.42</v>
      </c>
      <c r="AH25" s="201">
        <v>0</v>
      </c>
      <c r="AI25" s="201">
        <v>6.01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58.55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3.12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7.82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34.42</v>
      </c>
      <c r="AH26" s="201">
        <v>0</v>
      </c>
      <c r="AI26" s="201">
        <v>6.01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58.55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3.06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7.82</v>
      </c>
      <c r="K27" s="201">
        <v>0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34.42</v>
      </c>
      <c r="AH27" s="201">
        <v>0</v>
      </c>
      <c r="AI27" s="201">
        <v>6.01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58.55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3.06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7.82</v>
      </c>
      <c r="K28" s="201">
        <v>0.11</v>
      </c>
      <c r="L28" s="201">
        <v>0.31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34.42</v>
      </c>
      <c r="AH28" s="201">
        <v>0</v>
      </c>
      <c r="AI28" s="201">
        <v>6.01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58.55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3.06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7.82</v>
      </c>
      <c r="K29" s="201">
        <v>0.1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0.04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34.42</v>
      </c>
      <c r="AH29" s="201">
        <v>0</v>
      </c>
      <c r="AI29" s="201">
        <v>6.01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58.55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3.06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7.82</v>
      </c>
      <c r="K30" s="201">
        <v>7.0000000000000007E-2</v>
      </c>
      <c r="L30" s="201">
        <v>0.31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0.04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34.42</v>
      </c>
      <c r="AH30" s="201">
        <v>0</v>
      </c>
      <c r="AI30" s="201">
        <v>6.01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58.55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3.06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7.82</v>
      </c>
      <c r="K31" s="201">
        <v>7.0000000000000007E-2</v>
      </c>
      <c r="L31" s="201">
        <v>0.31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0.04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35.26</v>
      </c>
      <c r="AH31" s="201">
        <v>0</v>
      </c>
      <c r="AI31" s="201">
        <v>6.01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58.55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3.06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7.82</v>
      </c>
      <c r="K32" s="201">
        <v>7.0000000000000007E-2</v>
      </c>
      <c r="L32" s="201">
        <v>0.1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0.04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35.26</v>
      </c>
      <c r="AH32" s="201">
        <v>0</v>
      </c>
      <c r="AI32" s="201">
        <v>6.01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58.55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3.06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7.82</v>
      </c>
      <c r="K33" s="201">
        <v>7.0000000000000007E-2</v>
      </c>
      <c r="L33" s="201">
        <v>0.31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0.04</v>
      </c>
      <c r="S33" s="201">
        <v>0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35.26</v>
      </c>
      <c r="AH33" s="201">
        <v>0</v>
      </c>
      <c r="AI33" s="201">
        <v>6.01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58.55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0.28999999999999998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3.06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7.82</v>
      </c>
      <c r="K34" s="201">
        <v>7.0000000000000007E-2</v>
      </c>
      <c r="L34" s="201">
        <v>0.31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0.04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34.42</v>
      </c>
      <c r="AH34" s="201">
        <v>0</v>
      </c>
      <c r="AI34" s="201">
        <v>6.01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58.55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0.28999999999999998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3.06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7.82</v>
      </c>
      <c r="K35" s="201">
        <v>0.06</v>
      </c>
      <c r="L35" s="201">
        <v>0.31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0.04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34.42</v>
      </c>
      <c r="AH35" s="201">
        <v>0</v>
      </c>
      <c r="AI35" s="201">
        <v>6.01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58.55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3.06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7.82</v>
      </c>
      <c r="K36" s="201">
        <v>0.06</v>
      </c>
      <c r="L36" s="201">
        <v>0.31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0.04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34.42</v>
      </c>
      <c r="AH36" s="201">
        <v>0</v>
      </c>
      <c r="AI36" s="201">
        <v>6.01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58.55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3.06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7.82</v>
      </c>
      <c r="K37" s="201">
        <v>0.06</v>
      </c>
      <c r="L37" s="201">
        <v>0.31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0.04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34.42</v>
      </c>
      <c r="AH37" s="201">
        <v>0</v>
      </c>
      <c r="AI37" s="201">
        <v>6.01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58.55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3.06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7.82</v>
      </c>
      <c r="K38" s="201">
        <v>0.06</v>
      </c>
      <c r="L38" s="201">
        <v>0.31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0.04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34.42</v>
      </c>
      <c r="AH38" s="201">
        <v>0</v>
      </c>
      <c r="AI38" s="201">
        <v>6.01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58.55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2.99</v>
      </c>
      <c r="E39" s="201">
        <v>0</v>
      </c>
      <c r="F39" s="201">
        <v>0</v>
      </c>
      <c r="G39" s="201">
        <v>8.0399999999999991</v>
      </c>
      <c r="H39" s="201">
        <v>0</v>
      </c>
      <c r="I39" s="201">
        <v>0</v>
      </c>
      <c r="J39" s="201">
        <v>7.82</v>
      </c>
      <c r="K39" s="201">
        <v>0.06</v>
      </c>
      <c r="L39" s="201">
        <v>0.31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0.04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34.840000000000003</v>
      </c>
      <c r="AH39" s="201">
        <v>0</v>
      </c>
      <c r="AI39" s="201">
        <v>6.01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57.09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2.99</v>
      </c>
      <c r="E40" s="201">
        <v>0</v>
      </c>
      <c r="F40" s="201">
        <v>0</v>
      </c>
      <c r="G40" s="201">
        <v>8.0399999999999991</v>
      </c>
      <c r="H40" s="201">
        <v>0</v>
      </c>
      <c r="I40" s="201">
        <v>0</v>
      </c>
      <c r="J40" s="201">
        <v>7.82</v>
      </c>
      <c r="K40" s="201">
        <v>0.06</v>
      </c>
      <c r="L40" s="201">
        <v>0.31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0.04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34.840000000000003</v>
      </c>
      <c r="AH40" s="201">
        <v>0</v>
      </c>
      <c r="AI40" s="201">
        <v>6.01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57.09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2.99</v>
      </c>
      <c r="E41" s="201">
        <v>0</v>
      </c>
      <c r="F41" s="201">
        <v>0</v>
      </c>
      <c r="G41" s="201">
        <v>8.0399999999999991</v>
      </c>
      <c r="H41" s="201">
        <v>0</v>
      </c>
      <c r="I41" s="201">
        <v>0</v>
      </c>
      <c r="J41" s="201">
        <v>7.82</v>
      </c>
      <c r="K41" s="201">
        <v>0.06</v>
      </c>
      <c r="L41" s="201">
        <v>0.31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0.04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34.840000000000003</v>
      </c>
      <c r="AH41" s="201">
        <v>0</v>
      </c>
      <c r="AI41" s="201">
        <v>6.01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57.09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2.99</v>
      </c>
      <c r="E42" s="201">
        <v>0</v>
      </c>
      <c r="F42" s="201">
        <v>0</v>
      </c>
      <c r="G42" s="201">
        <v>8.0399999999999991</v>
      </c>
      <c r="H42" s="201">
        <v>0</v>
      </c>
      <c r="I42" s="201">
        <v>0</v>
      </c>
      <c r="J42" s="201">
        <v>7.82</v>
      </c>
      <c r="K42" s="201">
        <v>0.06</v>
      </c>
      <c r="L42" s="201">
        <v>0.31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0.04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34.840000000000003</v>
      </c>
      <c r="AH42" s="201">
        <v>0</v>
      </c>
      <c r="AI42" s="201">
        <v>6.01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57.09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2.99</v>
      </c>
      <c r="E43" s="201">
        <v>0</v>
      </c>
      <c r="F43" s="201">
        <v>0</v>
      </c>
      <c r="G43" s="201">
        <v>8.0399999999999991</v>
      </c>
      <c r="H43" s="201">
        <v>0</v>
      </c>
      <c r="I43" s="201">
        <v>0</v>
      </c>
      <c r="J43" s="201">
        <v>7.82</v>
      </c>
      <c r="K43" s="201">
        <v>0.06</v>
      </c>
      <c r="L43" s="201">
        <v>0.31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0.04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1.49</v>
      </c>
      <c r="AE43" s="201">
        <v>0</v>
      </c>
      <c r="AF43" s="201">
        <v>0</v>
      </c>
      <c r="AG43" s="201">
        <v>34.840000000000003</v>
      </c>
      <c r="AH43" s="201">
        <v>0</v>
      </c>
      <c r="AI43" s="201">
        <v>6.01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57.09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2.99</v>
      </c>
      <c r="E44" s="201">
        <v>0</v>
      </c>
      <c r="F44" s="201">
        <v>0</v>
      </c>
      <c r="G44" s="201">
        <v>8.0399999999999991</v>
      </c>
      <c r="H44" s="201">
        <v>0</v>
      </c>
      <c r="I44" s="201">
        <v>0</v>
      </c>
      <c r="J44" s="201">
        <v>7.82</v>
      </c>
      <c r="K44" s="201">
        <v>0.06</v>
      </c>
      <c r="L44" s="201">
        <v>0.31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0.03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1.49</v>
      </c>
      <c r="AE44" s="201">
        <v>0</v>
      </c>
      <c r="AF44" s="201">
        <v>0</v>
      </c>
      <c r="AG44" s="201">
        <v>34.840000000000003</v>
      </c>
      <c r="AH44" s="201">
        <v>0</v>
      </c>
      <c r="AI44" s="201">
        <v>6.01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57.09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2.99</v>
      </c>
      <c r="E45" s="201">
        <v>0</v>
      </c>
      <c r="F45" s="201">
        <v>0</v>
      </c>
      <c r="G45" s="201">
        <v>8.0399999999999991</v>
      </c>
      <c r="H45" s="201">
        <v>0</v>
      </c>
      <c r="I45" s="201">
        <v>0</v>
      </c>
      <c r="J45" s="201">
        <v>7.82</v>
      </c>
      <c r="K45" s="201">
        <v>0.06</v>
      </c>
      <c r="L45" s="201">
        <v>0.31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0.03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1.49</v>
      </c>
      <c r="AE45" s="201">
        <v>0</v>
      </c>
      <c r="AF45" s="201">
        <v>0</v>
      </c>
      <c r="AG45" s="201">
        <v>34.840000000000003</v>
      </c>
      <c r="AH45" s="201">
        <v>0</v>
      </c>
      <c r="AI45" s="201">
        <v>6.01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57.09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2.99</v>
      </c>
      <c r="E46" s="201">
        <v>0</v>
      </c>
      <c r="F46" s="201">
        <v>0</v>
      </c>
      <c r="G46" s="201">
        <v>8.0399999999999991</v>
      </c>
      <c r="H46" s="201">
        <v>0</v>
      </c>
      <c r="I46" s="201">
        <v>0</v>
      </c>
      <c r="J46" s="201">
        <v>7.82</v>
      </c>
      <c r="K46" s="201">
        <v>0.06</v>
      </c>
      <c r="L46" s="201">
        <v>0.31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0.03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1.49</v>
      </c>
      <c r="AE46" s="201">
        <v>0</v>
      </c>
      <c r="AF46" s="201">
        <v>0</v>
      </c>
      <c r="AG46" s="201">
        <v>34.840000000000003</v>
      </c>
      <c r="AH46" s="201">
        <v>0</v>
      </c>
      <c r="AI46" s="201">
        <v>6.01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57.09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2.99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7.82</v>
      </c>
      <c r="K47" s="201">
        <v>0.06</v>
      </c>
      <c r="L47" s="201">
        <v>0.14000000000000001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0.04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1.49</v>
      </c>
      <c r="AE47" s="201">
        <v>0</v>
      </c>
      <c r="AF47" s="201">
        <v>0</v>
      </c>
      <c r="AG47" s="201">
        <v>34.840000000000003</v>
      </c>
      <c r="AH47" s="201">
        <v>0</v>
      </c>
      <c r="AI47" s="201">
        <v>6.01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57.09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2.99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7.82</v>
      </c>
      <c r="K48" s="201">
        <v>0.06</v>
      </c>
      <c r="L48" s="201">
        <v>0.14000000000000001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0.04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1.49</v>
      </c>
      <c r="AE48" s="201">
        <v>0</v>
      </c>
      <c r="AF48" s="201">
        <v>0</v>
      </c>
      <c r="AG48" s="201">
        <v>34.840000000000003</v>
      </c>
      <c r="AH48" s="201">
        <v>0</v>
      </c>
      <c r="AI48" s="201">
        <v>6.01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57.09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2.99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7.68</v>
      </c>
      <c r="K49" s="201">
        <v>0.06</v>
      </c>
      <c r="L49" s="201">
        <v>0.14000000000000001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0.04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1.49</v>
      </c>
      <c r="AE49" s="201">
        <v>0</v>
      </c>
      <c r="AF49" s="201">
        <v>0</v>
      </c>
      <c r="AG49" s="201">
        <v>34.840000000000003</v>
      </c>
      <c r="AH49" s="201">
        <v>0</v>
      </c>
      <c r="AI49" s="201">
        <v>6.01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57.09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2.99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7.68</v>
      </c>
      <c r="K50" s="201">
        <v>0.06</v>
      </c>
      <c r="L50" s="201">
        <v>0.14000000000000001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0.04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1.49</v>
      </c>
      <c r="AE50" s="201">
        <v>0</v>
      </c>
      <c r="AF50" s="201">
        <v>0</v>
      </c>
      <c r="AG50" s="201">
        <v>34.840000000000003</v>
      </c>
      <c r="AH50" s="201">
        <v>0</v>
      </c>
      <c r="AI50" s="201">
        <v>6.01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57.09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2.99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7.68</v>
      </c>
      <c r="K51" s="201">
        <v>0.06</v>
      </c>
      <c r="L51" s="201">
        <v>0.14000000000000001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0.04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1.49</v>
      </c>
      <c r="AE51" s="201">
        <v>0</v>
      </c>
      <c r="AF51" s="201">
        <v>0</v>
      </c>
      <c r="AG51" s="201">
        <v>37.08</v>
      </c>
      <c r="AH51" s="201">
        <v>0</v>
      </c>
      <c r="AI51" s="201">
        <v>6.01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54.9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2.99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7.68</v>
      </c>
      <c r="K52" s="201">
        <v>0.06</v>
      </c>
      <c r="L52" s="201">
        <v>0.14000000000000001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0.04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1.49</v>
      </c>
      <c r="AE52" s="201">
        <v>0</v>
      </c>
      <c r="AF52" s="201">
        <v>0</v>
      </c>
      <c r="AG52" s="201">
        <v>37.08</v>
      </c>
      <c r="AH52" s="201">
        <v>0</v>
      </c>
      <c r="AI52" s="201">
        <v>6.01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54.9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2.99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7.68</v>
      </c>
      <c r="K53" s="201">
        <v>0.06</v>
      </c>
      <c r="L53" s="201">
        <v>0.14000000000000001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1.49</v>
      </c>
      <c r="AE53" s="201">
        <v>0</v>
      </c>
      <c r="AF53" s="201">
        <v>0</v>
      </c>
      <c r="AG53" s="201">
        <v>37.08</v>
      </c>
      <c r="AH53" s="201">
        <v>0</v>
      </c>
      <c r="AI53" s="201">
        <v>6.01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54.9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2.99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7.68</v>
      </c>
      <c r="K54" s="201">
        <v>0.06</v>
      </c>
      <c r="L54" s="201">
        <v>0.14000000000000001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1.49</v>
      </c>
      <c r="AE54" s="201">
        <v>0</v>
      </c>
      <c r="AF54" s="201">
        <v>0</v>
      </c>
      <c r="AG54" s="201">
        <v>37.08</v>
      </c>
      <c r="AH54" s="201">
        <v>0</v>
      </c>
      <c r="AI54" s="201">
        <v>6.01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54.9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2.99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7.68</v>
      </c>
      <c r="K55" s="201">
        <v>0.06</v>
      </c>
      <c r="L55" s="201">
        <v>0.14000000000000001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0.04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1.49</v>
      </c>
      <c r="AE55" s="201">
        <v>0</v>
      </c>
      <c r="AF55" s="201">
        <v>0</v>
      </c>
      <c r="AG55" s="201">
        <v>37.08</v>
      </c>
      <c r="AH55" s="201">
        <v>0</v>
      </c>
      <c r="AI55" s="201">
        <v>6.01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54.9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2.99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7.68</v>
      </c>
      <c r="K56" s="201">
        <v>0.06</v>
      </c>
      <c r="L56" s="201">
        <v>0.14000000000000001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0.04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1.49</v>
      </c>
      <c r="AE56" s="201">
        <v>0</v>
      </c>
      <c r="AF56" s="201">
        <v>0</v>
      </c>
      <c r="AG56" s="201">
        <v>37.08</v>
      </c>
      <c r="AH56" s="201">
        <v>0</v>
      </c>
      <c r="AI56" s="201">
        <v>6.01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54.9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2.99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7.68</v>
      </c>
      <c r="K57" s="201">
        <v>0.06</v>
      </c>
      <c r="L57" s="201">
        <v>0.14000000000000001</v>
      </c>
      <c r="M57" s="201">
        <v>0.09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1.49</v>
      </c>
      <c r="AE57" s="201">
        <v>0</v>
      </c>
      <c r="AF57" s="201">
        <v>0</v>
      </c>
      <c r="AG57" s="201">
        <v>37.08</v>
      </c>
      <c r="AH57" s="201">
        <v>0</v>
      </c>
      <c r="AI57" s="201">
        <v>6.01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54.9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2.99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7.68</v>
      </c>
      <c r="K58" s="201">
        <v>0.06</v>
      </c>
      <c r="L58" s="201">
        <v>0.14000000000000001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1.49</v>
      </c>
      <c r="AE58" s="201">
        <v>0</v>
      </c>
      <c r="AF58" s="201">
        <v>0</v>
      </c>
      <c r="AG58" s="201">
        <v>37.08</v>
      </c>
      <c r="AH58" s="201">
        <v>0</v>
      </c>
      <c r="AI58" s="201">
        <v>6.01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54.9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2.99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7.68</v>
      </c>
      <c r="K59" s="201">
        <v>0.06</v>
      </c>
      <c r="L59" s="201">
        <v>0.14000000000000001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1.49</v>
      </c>
      <c r="AE59" s="201">
        <v>0</v>
      </c>
      <c r="AF59" s="201">
        <v>0</v>
      </c>
      <c r="AG59" s="201">
        <v>37.08</v>
      </c>
      <c r="AH59" s="201">
        <v>0</v>
      </c>
      <c r="AI59" s="201">
        <v>6.01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54.9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2.99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7.68</v>
      </c>
      <c r="K60" s="201">
        <v>0.06</v>
      </c>
      <c r="L60" s="201">
        <v>0.14000000000000001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1.49</v>
      </c>
      <c r="AE60" s="201">
        <v>0</v>
      </c>
      <c r="AF60" s="201">
        <v>0</v>
      </c>
      <c r="AG60" s="201">
        <v>37.08</v>
      </c>
      <c r="AH60" s="201">
        <v>0</v>
      </c>
      <c r="AI60" s="201">
        <v>6.01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54.9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2.99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7.68</v>
      </c>
      <c r="K61" s="201">
        <v>0.06</v>
      </c>
      <c r="L61" s="201">
        <v>0.14000000000000001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1.49</v>
      </c>
      <c r="AE61" s="201">
        <v>0</v>
      </c>
      <c r="AF61" s="201">
        <v>0</v>
      </c>
      <c r="AG61" s="201">
        <v>37.08</v>
      </c>
      <c r="AH61" s="201">
        <v>0</v>
      </c>
      <c r="AI61" s="201">
        <v>6.01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54.9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2.99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7.68</v>
      </c>
      <c r="K62" s="201">
        <v>0.06</v>
      </c>
      <c r="L62" s="201">
        <v>0.14000000000000001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1.49</v>
      </c>
      <c r="AE62" s="201">
        <v>0</v>
      </c>
      <c r="AF62" s="201">
        <v>0</v>
      </c>
      <c r="AG62" s="201">
        <v>37.08</v>
      </c>
      <c r="AH62" s="201">
        <v>0</v>
      </c>
      <c r="AI62" s="201">
        <v>6.01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54.9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2.99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7.68</v>
      </c>
      <c r="K63" s="201">
        <v>0.06</v>
      </c>
      <c r="L63" s="201">
        <v>0.31</v>
      </c>
      <c r="M63" s="201">
        <v>0.09</v>
      </c>
      <c r="N63" s="201">
        <v>0.1</v>
      </c>
      <c r="O63" s="201">
        <v>0.11</v>
      </c>
      <c r="P63" s="201">
        <v>0.17</v>
      </c>
      <c r="Q63" s="201">
        <v>0</v>
      </c>
      <c r="R63" s="201">
        <v>0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1.49</v>
      </c>
      <c r="AE63" s="201">
        <v>0</v>
      </c>
      <c r="AF63" s="201">
        <v>0</v>
      </c>
      <c r="AG63" s="201">
        <v>37.08</v>
      </c>
      <c r="AH63" s="201">
        <v>0</v>
      </c>
      <c r="AI63" s="201">
        <v>6.01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54.9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</v>
      </c>
      <c r="AX63" s="201">
        <v>0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2.99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7.68</v>
      </c>
      <c r="K64" s="201">
        <v>0.06</v>
      </c>
      <c r="L64" s="201">
        <v>0.31</v>
      </c>
      <c r="M64" s="201">
        <v>0.09</v>
      </c>
      <c r="N64" s="201">
        <v>0.1</v>
      </c>
      <c r="O64" s="201">
        <v>0.11</v>
      </c>
      <c r="P64" s="201">
        <v>0.17</v>
      </c>
      <c r="Q64" s="201">
        <v>0</v>
      </c>
      <c r="R64" s="201">
        <v>0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1.49</v>
      </c>
      <c r="AE64" s="201">
        <v>0</v>
      </c>
      <c r="AF64" s="201">
        <v>0</v>
      </c>
      <c r="AG64" s="201">
        <v>37.08</v>
      </c>
      <c r="AH64" s="201">
        <v>0</v>
      </c>
      <c r="AI64" s="201">
        <v>6.01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54.9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</v>
      </c>
      <c r="AX64" s="201">
        <v>0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2.99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7.68</v>
      </c>
      <c r="K65" s="201">
        <v>0.1</v>
      </c>
      <c r="L65" s="201">
        <v>0.31</v>
      </c>
      <c r="M65" s="201">
        <v>0.09</v>
      </c>
      <c r="N65" s="201">
        <v>0.1</v>
      </c>
      <c r="O65" s="201">
        <v>0.11</v>
      </c>
      <c r="P65" s="201">
        <v>0.17</v>
      </c>
      <c r="Q65" s="201">
        <v>0</v>
      </c>
      <c r="R65" s="201">
        <v>0.03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1.49</v>
      </c>
      <c r="AE65" s="201">
        <v>0</v>
      </c>
      <c r="AF65" s="201">
        <v>0</v>
      </c>
      <c r="AG65" s="201">
        <v>37.08</v>
      </c>
      <c r="AH65" s="201">
        <v>0</v>
      </c>
      <c r="AI65" s="201">
        <v>6.01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54.9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</v>
      </c>
      <c r="AX65" s="201">
        <v>0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2.99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7.68</v>
      </c>
      <c r="K66" s="201">
        <v>0.1</v>
      </c>
      <c r="L66" s="201">
        <v>0.31</v>
      </c>
      <c r="M66" s="201">
        <v>0.09</v>
      </c>
      <c r="N66" s="201">
        <v>0.1</v>
      </c>
      <c r="O66" s="201">
        <v>0.11</v>
      </c>
      <c r="P66" s="201">
        <v>0.17</v>
      </c>
      <c r="Q66" s="201">
        <v>0</v>
      </c>
      <c r="R66" s="201">
        <v>0.03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1.49</v>
      </c>
      <c r="AE66" s="201">
        <v>0</v>
      </c>
      <c r="AF66" s="201">
        <v>0</v>
      </c>
      <c r="AG66" s="201">
        <v>37.08</v>
      </c>
      <c r="AH66" s="201">
        <v>0</v>
      </c>
      <c r="AI66" s="201">
        <v>6.01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54.9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</v>
      </c>
      <c r="AX66" s="201">
        <v>0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2.99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7.68</v>
      </c>
      <c r="K67" s="201">
        <v>0.1</v>
      </c>
      <c r="L67" s="201">
        <v>0.31</v>
      </c>
      <c r="M67" s="201">
        <v>0.09</v>
      </c>
      <c r="N67" s="201">
        <v>0.1</v>
      </c>
      <c r="O67" s="201">
        <v>0.11</v>
      </c>
      <c r="P67" s="201">
        <v>0.17</v>
      </c>
      <c r="Q67" s="201">
        <v>0</v>
      </c>
      <c r="R67" s="201">
        <v>0.02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1.49</v>
      </c>
      <c r="AE67" s="201">
        <v>0</v>
      </c>
      <c r="AF67" s="201">
        <v>0</v>
      </c>
      <c r="AG67" s="201">
        <v>37.08</v>
      </c>
      <c r="AH67" s="201">
        <v>0</v>
      </c>
      <c r="AI67" s="201">
        <v>6.01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54.9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</v>
      </c>
      <c r="AX67" s="201">
        <v>0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2.99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7.68</v>
      </c>
      <c r="K68" s="201">
        <v>0.1</v>
      </c>
      <c r="L68" s="201">
        <v>0.31</v>
      </c>
      <c r="M68" s="201">
        <v>0.09</v>
      </c>
      <c r="N68" s="201">
        <v>0.1</v>
      </c>
      <c r="O68" s="201">
        <v>0.11</v>
      </c>
      <c r="P68" s="201">
        <v>0.17</v>
      </c>
      <c r="Q68" s="201">
        <v>0</v>
      </c>
      <c r="R68" s="201">
        <v>0.02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1.49</v>
      </c>
      <c r="AE68" s="201">
        <v>0</v>
      </c>
      <c r="AF68" s="201">
        <v>0</v>
      </c>
      <c r="AG68" s="201">
        <v>37.08</v>
      </c>
      <c r="AH68" s="201">
        <v>0</v>
      </c>
      <c r="AI68" s="201">
        <v>6.01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54.9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</v>
      </c>
      <c r="AX68" s="201">
        <v>0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2.99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7.68</v>
      </c>
      <c r="K69" s="201">
        <v>0.1</v>
      </c>
      <c r="L69" s="201">
        <v>0.31</v>
      </c>
      <c r="M69" s="201">
        <v>0.09</v>
      </c>
      <c r="N69" s="201">
        <v>0.1</v>
      </c>
      <c r="O69" s="201">
        <v>0.11</v>
      </c>
      <c r="P69" s="201">
        <v>0.17</v>
      </c>
      <c r="Q69" s="201">
        <v>0</v>
      </c>
      <c r="R69" s="201">
        <v>0.02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1.49</v>
      </c>
      <c r="AE69" s="201">
        <v>0</v>
      </c>
      <c r="AF69" s="201">
        <v>0</v>
      </c>
      <c r="AG69" s="201">
        <v>37.08</v>
      </c>
      <c r="AH69" s="201">
        <v>0</v>
      </c>
      <c r="AI69" s="201">
        <v>6.01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54.9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</v>
      </c>
      <c r="AW69" s="201">
        <v>0</v>
      </c>
      <c r="AX69" s="201">
        <v>0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2.99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7.68</v>
      </c>
      <c r="K70" s="201">
        <v>0.1</v>
      </c>
      <c r="L70" s="201">
        <v>0.31</v>
      </c>
      <c r="M70" s="201">
        <v>0.09</v>
      </c>
      <c r="N70" s="201">
        <v>0.1</v>
      </c>
      <c r="O70" s="201">
        <v>0.11</v>
      </c>
      <c r="P70" s="201">
        <v>0.17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1.49</v>
      </c>
      <c r="AE70" s="201">
        <v>0</v>
      </c>
      <c r="AF70" s="201">
        <v>0</v>
      </c>
      <c r="AG70" s="201">
        <v>37.08</v>
      </c>
      <c r="AH70" s="201">
        <v>0</v>
      </c>
      <c r="AI70" s="201">
        <v>6.01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54.9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</v>
      </c>
      <c r="AW70" s="201">
        <v>0</v>
      </c>
      <c r="AX70" s="201">
        <v>0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2.99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7.68</v>
      </c>
      <c r="K71" s="201">
        <v>0.1</v>
      </c>
      <c r="L71" s="201">
        <v>0.31</v>
      </c>
      <c r="M71" s="201">
        <v>0.09</v>
      </c>
      <c r="N71" s="201">
        <v>0.1</v>
      </c>
      <c r="O71" s="201">
        <v>0.11</v>
      </c>
      <c r="P71" s="201">
        <v>0.17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1.49</v>
      </c>
      <c r="AE71" s="201">
        <v>0</v>
      </c>
      <c r="AF71" s="201">
        <v>0</v>
      </c>
      <c r="AG71" s="201">
        <v>37.08</v>
      </c>
      <c r="AH71" s="201">
        <v>0</v>
      </c>
      <c r="AI71" s="201">
        <v>6.01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</v>
      </c>
      <c r="AW71" s="201">
        <v>0</v>
      </c>
      <c r="AX71" s="201">
        <v>0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2.99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7.68</v>
      </c>
      <c r="K72" s="201">
        <v>0.1</v>
      </c>
      <c r="L72" s="201">
        <v>0.52</v>
      </c>
      <c r="M72" s="201">
        <v>0.09</v>
      </c>
      <c r="N72" s="201">
        <v>0.1</v>
      </c>
      <c r="O72" s="201">
        <v>0.11</v>
      </c>
      <c r="P72" s="201">
        <v>0.17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1.49</v>
      </c>
      <c r="AE72" s="201">
        <v>0</v>
      </c>
      <c r="AF72" s="201">
        <v>0</v>
      </c>
      <c r="AG72" s="201">
        <v>37.08</v>
      </c>
      <c r="AH72" s="201">
        <v>0</v>
      </c>
      <c r="AI72" s="201">
        <v>6.01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</v>
      </c>
      <c r="AW72" s="201">
        <v>0</v>
      </c>
      <c r="AX72" s="201">
        <v>0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2.99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7.68</v>
      </c>
      <c r="K73" s="201">
        <v>0.1</v>
      </c>
      <c r="L73" s="201">
        <v>0.31</v>
      </c>
      <c r="M73" s="201">
        <v>0.09</v>
      </c>
      <c r="N73" s="201">
        <v>0.1</v>
      </c>
      <c r="O73" s="201">
        <v>0.11</v>
      </c>
      <c r="P73" s="201">
        <v>0.17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1.49</v>
      </c>
      <c r="AE73" s="201">
        <v>0</v>
      </c>
      <c r="AF73" s="201">
        <v>0</v>
      </c>
      <c r="AG73" s="201">
        <v>37.08</v>
      </c>
      <c r="AH73" s="201">
        <v>0</v>
      </c>
      <c r="AI73" s="201">
        <v>6.01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</v>
      </c>
      <c r="AW73" s="201">
        <v>0</v>
      </c>
      <c r="AX73" s="201">
        <v>0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2.99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7.68</v>
      </c>
      <c r="K74" s="201">
        <v>0.1</v>
      </c>
      <c r="L74" s="201">
        <v>0.31</v>
      </c>
      <c r="M74" s="201">
        <v>0.09</v>
      </c>
      <c r="N74" s="201">
        <v>0.1</v>
      </c>
      <c r="O74" s="201">
        <v>0.11</v>
      </c>
      <c r="P74" s="201">
        <v>0.17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1.49</v>
      </c>
      <c r="AE74" s="201">
        <v>0</v>
      </c>
      <c r="AF74" s="201">
        <v>0</v>
      </c>
      <c r="AG74" s="201">
        <v>37.08</v>
      </c>
      <c r="AH74" s="201">
        <v>0</v>
      </c>
      <c r="AI74" s="201">
        <v>6.01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</v>
      </c>
      <c r="AW74" s="201">
        <v>0</v>
      </c>
      <c r="AX74" s="201">
        <v>0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2.99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7.68</v>
      </c>
      <c r="K75" s="201">
        <v>0.22</v>
      </c>
      <c r="L75" s="201">
        <v>0.31</v>
      </c>
      <c r="M75" s="201">
        <v>0.09</v>
      </c>
      <c r="N75" s="201">
        <v>0.1</v>
      </c>
      <c r="O75" s="201">
        <v>0.11</v>
      </c>
      <c r="P75" s="201">
        <v>0.17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1.49</v>
      </c>
      <c r="AE75" s="201">
        <v>0</v>
      </c>
      <c r="AF75" s="201">
        <v>0</v>
      </c>
      <c r="AG75" s="201">
        <v>37.08</v>
      </c>
      <c r="AH75" s="201">
        <v>0</v>
      </c>
      <c r="AI75" s="201">
        <v>6.01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</v>
      </c>
      <c r="AW75" s="201">
        <v>0</v>
      </c>
      <c r="AX75" s="201">
        <v>0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2.99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7.68</v>
      </c>
      <c r="K76" s="201">
        <v>0.1</v>
      </c>
      <c r="L76" s="201">
        <v>0.31</v>
      </c>
      <c r="M76" s="201">
        <v>0.09</v>
      </c>
      <c r="N76" s="201">
        <v>0.1</v>
      </c>
      <c r="O76" s="201">
        <v>0.11</v>
      </c>
      <c r="P76" s="201">
        <v>0.17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1.49</v>
      </c>
      <c r="AE76" s="201">
        <v>0</v>
      </c>
      <c r="AF76" s="201">
        <v>0</v>
      </c>
      <c r="AG76" s="201">
        <v>37.08</v>
      </c>
      <c r="AH76" s="201">
        <v>0</v>
      </c>
      <c r="AI76" s="201">
        <v>6.01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2.99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7.68</v>
      </c>
      <c r="K77" s="201">
        <v>0.1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0.17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1.49</v>
      </c>
      <c r="AE77" s="201">
        <v>0</v>
      </c>
      <c r="AF77" s="201">
        <v>0</v>
      </c>
      <c r="AG77" s="201">
        <v>37.08</v>
      </c>
      <c r="AH77" s="201">
        <v>0</v>
      </c>
      <c r="AI77" s="201">
        <v>6.01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2.99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7.68</v>
      </c>
      <c r="K78" s="201">
        <v>0.1</v>
      </c>
      <c r="L78" s="201">
        <v>0.31</v>
      </c>
      <c r="M78" s="201">
        <v>0.09</v>
      </c>
      <c r="N78" s="201">
        <v>0.1</v>
      </c>
      <c r="O78" s="201">
        <v>0.11</v>
      </c>
      <c r="P78" s="201">
        <v>0.17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1.49</v>
      </c>
      <c r="AE78" s="201">
        <v>0</v>
      </c>
      <c r="AF78" s="201">
        <v>0</v>
      </c>
      <c r="AG78" s="201">
        <v>37.08</v>
      </c>
      <c r="AH78" s="201">
        <v>0</v>
      </c>
      <c r="AI78" s="201">
        <v>6.01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2.99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7.68</v>
      </c>
      <c r="K79" s="201">
        <v>0.1</v>
      </c>
      <c r="L79" s="201">
        <v>0.31</v>
      </c>
      <c r="M79" s="201">
        <v>0.09</v>
      </c>
      <c r="N79" s="201">
        <v>0.1</v>
      </c>
      <c r="O79" s="201">
        <v>0.11</v>
      </c>
      <c r="P79" s="201">
        <v>0.17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1.49</v>
      </c>
      <c r="AE79" s="201">
        <v>0</v>
      </c>
      <c r="AF79" s="201">
        <v>0</v>
      </c>
      <c r="AG79" s="201">
        <v>37.08</v>
      </c>
      <c r="AH79" s="201">
        <v>0</v>
      </c>
      <c r="AI79" s="201">
        <v>6.01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2.99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7.68</v>
      </c>
      <c r="K80" s="201">
        <v>0.1</v>
      </c>
      <c r="L80" s="201">
        <v>0.31</v>
      </c>
      <c r="M80" s="201">
        <v>0.09</v>
      </c>
      <c r="N80" s="201">
        <v>0.1</v>
      </c>
      <c r="O80" s="201">
        <v>0.11</v>
      </c>
      <c r="P80" s="201">
        <v>0.17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1.49</v>
      </c>
      <c r="AE80" s="201">
        <v>0</v>
      </c>
      <c r="AF80" s="201">
        <v>0</v>
      </c>
      <c r="AG80" s="201">
        <v>37.08</v>
      </c>
      <c r="AH80" s="201">
        <v>0</v>
      </c>
      <c r="AI80" s="201">
        <v>6.01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2.99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7.68</v>
      </c>
      <c r="K81" s="201">
        <v>0.1</v>
      </c>
      <c r="L81" s="201">
        <v>0.31</v>
      </c>
      <c r="M81" s="201">
        <v>0.09</v>
      </c>
      <c r="N81" s="201">
        <v>0.1</v>
      </c>
      <c r="O81" s="201">
        <v>0.11</v>
      </c>
      <c r="P81" s="201">
        <v>0.17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1.49</v>
      </c>
      <c r="AE81" s="201">
        <v>0</v>
      </c>
      <c r="AF81" s="201">
        <v>0</v>
      </c>
      <c r="AG81" s="201">
        <v>37.08</v>
      </c>
      <c r="AH81" s="201">
        <v>0</v>
      </c>
      <c r="AI81" s="201">
        <v>6.01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2.99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7.68</v>
      </c>
      <c r="K82" s="201">
        <v>0.1</v>
      </c>
      <c r="L82" s="201">
        <v>0.31</v>
      </c>
      <c r="M82" s="201">
        <v>0.09</v>
      </c>
      <c r="N82" s="201">
        <v>0.1</v>
      </c>
      <c r="O82" s="201">
        <v>0.11</v>
      </c>
      <c r="P82" s="201">
        <v>0.17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1.49</v>
      </c>
      <c r="AE82" s="201">
        <v>0</v>
      </c>
      <c r="AF82" s="201">
        <v>0</v>
      </c>
      <c r="AG82" s="201">
        <v>37.08</v>
      </c>
      <c r="AH82" s="201">
        <v>0</v>
      </c>
      <c r="AI82" s="201">
        <v>6.01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56.77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3.06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7.68</v>
      </c>
      <c r="K83" s="201">
        <v>0.1</v>
      </c>
      <c r="L83" s="201">
        <v>0.31</v>
      </c>
      <c r="M83" s="201">
        <v>0.09</v>
      </c>
      <c r="N83" s="201">
        <v>0.1</v>
      </c>
      <c r="O83" s="201">
        <v>0.11</v>
      </c>
      <c r="P83" s="201">
        <v>0.17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1.49</v>
      </c>
      <c r="AE83" s="201">
        <v>0</v>
      </c>
      <c r="AF83" s="201">
        <v>0</v>
      </c>
      <c r="AG83" s="201">
        <v>37.08</v>
      </c>
      <c r="AH83" s="201">
        <v>0</v>
      </c>
      <c r="AI83" s="201">
        <v>6.01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3.06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7.68</v>
      </c>
      <c r="K84" s="201">
        <v>0.1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0.17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1.49</v>
      </c>
      <c r="AE84" s="201">
        <v>0</v>
      </c>
      <c r="AF84" s="201">
        <v>0</v>
      </c>
      <c r="AG84" s="201">
        <v>37.08</v>
      </c>
      <c r="AH84" s="201">
        <v>0</v>
      </c>
      <c r="AI84" s="201">
        <v>6.01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56.77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3.06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7.68</v>
      </c>
      <c r="K85" s="201">
        <v>0.1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0.21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1.49</v>
      </c>
      <c r="AE85" s="201">
        <v>0</v>
      </c>
      <c r="AF85" s="201">
        <v>0</v>
      </c>
      <c r="AG85" s="201">
        <v>37.08</v>
      </c>
      <c r="AH85" s="201">
        <v>0</v>
      </c>
      <c r="AI85" s="201">
        <v>6.01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3.06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7.68</v>
      </c>
      <c r="K86" s="201">
        <v>0.1</v>
      </c>
      <c r="L86" s="201">
        <v>0.31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1.49</v>
      </c>
      <c r="AE86" s="201">
        <v>0</v>
      </c>
      <c r="AF86" s="201">
        <v>0</v>
      </c>
      <c r="AG86" s="201">
        <v>37.08</v>
      </c>
      <c r="AH86" s="201">
        <v>0</v>
      </c>
      <c r="AI86" s="201">
        <v>6.01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56.77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3.06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7.68</v>
      </c>
      <c r="K87" s="201">
        <v>0.1</v>
      </c>
      <c r="L87" s="201">
        <v>0.31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1.49</v>
      </c>
      <c r="AE87" s="201">
        <v>0</v>
      </c>
      <c r="AF87" s="201">
        <v>0</v>
      </c>
      <c r="AG87" s="201">
        <v>37.08</v>
      </c>
      <c r="AH87" s="201">
        <v>0</v>
      </c>
      <c r="AI87" s="201">
        <v>6.01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56.77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3.06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7.68</v>
      </c>
      <c r="K88" s="201">
        <v>0.1</v>
      </c>
      <c r="L88" s="201">
        <v>0.31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1.49</v>
      </c>
      <c r="AE88" s="201">
        <v>0</v>
      </c>
      <c r="AF88" s="201">
        <v>0</v>
      </c>
      <c r="AG88" s="201">
        <v>37.08</v>
      </c>
      <c r="AH88" s="201">
        <v>0</v>
      </c>
      <c r="AI88" s="201">
        <v>6.01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56.77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3.06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7.68</v>
      </c>
      <c r="K89" s="201">
        <v>0.1</v>
      </c>
      <c r="L89" s="201">
        <v>0.31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1.49</v>
      </c>
      <c r="AE89" s="201">
        <v>0</v>
      </c>
      <c r="AF89" s="201">
        <v>0</v>
      </c>
      <c r="AG89" s="201">
        <v>37.08</v>
      </c>
      <c r="AH89" s="201">
        <v>0</v>
      </c>
      <c r="AI89" s="201">
        <v>6.01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56.77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3.06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7.68</v>
      </c>
      <c r="K90" s="201">
        <v>0.1</v>
      </c>
      <c r="L90" s="201">
        <v>0.31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1.49</v>
      </c>
      <c r="AE90" s="201">
        <v>0</v>
      </c>
      <c r="AF90" s="201">
        <v>0</v>
      </c>
      <c r="AG90" s="201">
        <v>37.08</v>
      </c>
      <c r="AH90" s="201">
        <v>0</v>
      </c>
      <c r="AI90" s="201">
        <v>6.01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56.77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3.12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7.68</v>
      </c>
      <c r="K91" s="201">
        <v>0.1</v>
      </c>
      <c r="L91" s="201">
        <v>0.31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1.49</v>
      </c>
      <c r="AE91" s="201">
        <v>0</v>
      </c>
      <c r="AF91" s="201">
        <v>0</v>
      </c>
      <c r="AG91" s="201">
        <v>37.08</v>
      </c>
      <c r="AH91" s="201">
        <v>0</v>
      </c>
      <c r="AI91" s="201">
        <v>6.01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56.77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3.12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7.68</v>
      </c>
      <c r="K92" s="201">
        <v>0.1</v>
      </c>
      <c r="L92" s="201">
        <v>0.31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1.49</v>
      </c>
      <c r="AE92" s="201">
        <v>0</v>
      </c>
      <c r="AF92" s="201">
        <v>0</v>
      </c>
      <c r="AG92" s="201">
        <v>37.08</v>
      </c>
      <c r="AH92" s="201">
        <v>0</v>
      </c>
      <c r="AI92" s="201">
        <v>6.01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56.77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3.12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7.68</v>
      </c>
      <c r="K93" s="201">
        <v>0.1</v>
      </c>
      <c r="L93" s="201">
        <v>0.31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1.49</v>
      </c>
      <c r="AE93" s="201">
        <v>0</v>
      </c>
      <c r="AF93" s="201">
        <v>0</v>
      </c>
      <c r="AG93" s="201">
        <v>37.08</v>
      </c>
      <c r="AH93" s="201">
        <v>0</v>
      </c>
      <c r="AI93" s="201">
        <v>6.01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56.77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3.12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7.68</v>
      </c>
      <c r="K94" s="201">
        <v>0.1</v>
      </c>
      <c r="L94" s="201">
        <v>0.31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1.49</v>
      </c>
      <c r="AE94" s="201">
        <v>0</v>
      </c>
      <c r="AF94" s="201">
        <v>0</v>
      </c>
      <c r="AG94" s="201">
        <v>37.08</v>
      </c>
      <c r="AH94" s="201">
        <v>0</v>
      </c>
      <c r="AI94" s="201">
        <v>6.01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56.77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3.12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7.68</v>
      </c>
      <c r="K95" s="201">
        <v>0.1</v>
      </c>
      <c r="L95" s="201">
        <v>0.31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1.49</v>
      </c>
      <c r="AE95" s="201">
        <v>0</v>
      </c>
      <c r="AF95" s="201">
        <v>0</v>
      </c>
      <c r="AG95" s="201">
        <v>37.08</v>
      </c>
      <c r="AH95" s="201">
        <v>0</v>
      </c>
      <c r="AI95" s="201">
        <v>6.01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56.77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3.12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7.68</v>
      </c>
      <c r="K96" s="201">
        <v>0.1</v>
      </c>
      <c r="L96" s="201">
        <v>0.31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1.49</v>
      </c>
      <c r="AE96" s="201">
        <v>0</v>
      </c>
      <c r="AF96" s="201">
        <v>0</v>
      </c>
      <c r="AG96" s="201">
        <v>37.08</v>
      </c>
      <c r="AH96" s="201">
        <v>0</v>
      </c>
      <c r="AI96" s="201">
        <v>6.01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56.77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3.12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7.68</v>
      </c>
      <c r="K97" s="201">
        <v>0.1</v>
      </c>
      <c r="L97" s="201">
        <v>0.31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1.49</v>
      </c>
      <c r="AE97" s="201">
        <v>0</v>
      </c>
      <c r="AF97" s="201">
        <v>0</v>
      </c>
      <c r="AG97" s="201">
        <v>37.08</v>
      </c>
      <c r="AH97" s="201">
        <v>0</v>
      </c>
      <c r="AI97" s="201">
        <v>6.01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56.77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3.12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7.68</v>
      </c>
      <c r="K98" s="201">
        <v>0.1</v>
      </c>
      <c r="L98" s="201">
        <v>0.31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1.49</v>
      </c>
      <c r="AE98" s="201">
        <v>0</v>
      </c>
      <c r="AF98" s="201">
        <v>0</v>
      </c>
      <c r="AG98" s="201">
        <v>37.08</v>
      </c>
      <c r="AH98" s="201">
        <v>0</v>
      </c>
      <c r="AI98" s="201">
        <v>6.01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56.77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7.315000000000009E-2</v>
      </c>
      <c r="E99">
        <f t="shared" si="0"/>
        <v>0</v>
      </c>
      <c r="F99">
        <f t="shared" si="0"/>
        <v>0</v>
      </c>
      <c r="G99">
        <f t="shared" si="0"/>
        <v>0.19169999999999968</v>
      </c>
      <c r="H99">
        <f t="shared" si="0"/>
        <v>0</v>
      </c>
      <c r="I99">
        <f t="shared" si="0"/>
        <v>0</v>
      </c>
      <c r="J99">
        <f t="shared" si="0"/>
        <v>0.18554499999999963</v>
      </c>
      <c r="K99">
        <f t="shared" si="0"/>
        <v>2.0899999999999959E-3</v>
      </c>
      <c r="L99">
        <f t="shared" si="0"/>
        <v>6.7599999999999926E-3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4.2724999999999977E-3</v>
      </c>
      <c r="Q99">
        <f t="shared" si="0"/>
        <v>0</v>
      </c>
      <c r="R99">
        <f t="shared" si="0"/>
        <v>6.0250000000000028E-4</v>
      </c>
      <c r="S99">
        <f t="shared" si="0"/>
        <v>4.7500000000000032E-4</v>
      </c>
      <c r="T99">
        <f t="shared" si="0"/>
        <v>1.2024999999999978E-3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0.86370499999999895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1.3689200000000032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6.9599999999999862E-3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7.57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18.84</v>
      </c>
      <c r="K3" s="201">
        <v>0.31</v>
      </c>
      <c r="L3" s="201">
        <v>19.13</v>
      </c>
      <c r="M3" s="201">
        <v>0.94</v>
      </c>
      <c r="N3" s="201">
        <v>1.2</v>
      </c>
      <c r="O3" s="201">
        <v>0</v>
      </c>
      <c r="P3" s="201">
        <v>1.41</v>
      </c>
      <c r="Q3" s="201">
        <v>0.22</v>
      </c>
      <c r="R3" s="201">
        <v>0.43</v>
      </c>
      <c r="S3" s="201">
        <v>0.27</v>
      </c>
      <c r="T3" s="201">
        <v>0</v>
      </c>
      <c r="U3" s="201">
        <v>7.26</v>
      </c>
      <c r="V3" s="201">
        <v>0.1</v>
      </c>
      <c r="W3" s="201">
        <v>0.47</v>
      </c>
      <c r="X3" s="201">
        <v>1.98</v>
      </c>
      <c r="Y3" s="201">
        <v>0</v>
      </c>
      <c r="Z3" s="201">
        <v>2.56</v>
      </c>
      <c r="AA3" s="201">
        <v>0.91</v>
      </c>
      <c r="AB3" s="201">
        <v>0</v>
      </c>
      <c r="AC3" s="201">
        <v>0.63</v>
      </c>
      <c r="AD3" s="201">
        <v>8.9</v>
      </c>
      <c r="AE3" s="201">
        <v>0</v>
      </c>
      <c r="AF3" s="201">
        <v>0</v>
      </c>
      <c r="AG3" s="201">
        <v>23.9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7.57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18.84</v>
      </c>
      <c r="K4" s="201">
        <v>0.31</v>
      </c>
      <c r="L4" s="201">
        <v>19.13</v>
      </c>
      <c r="M4" s="201">
        <v>0.94</v>
      </c>
      <c r="N4" s="201">
        <v>1.2</v>
      </c>
      <c r="O4" s="201">
        <v>0</v>
      </c>
      <c r="P4" s="201">
        <v>1.41</v>
      </c>
      <c r="Q4" s="201">
        <v>0.22</v>
      </c>
      <c r="R4" s="201">
        <v>0.43</v>
      </c>
      <c r="S4" s="201">
        <v>0.27</v>
      </c>
      <c r="T4" s="201">
        <v>0</v>
      </c>
      <c r="U4" s="201">
        <v>7.26</v>
      </c>
      <c r="V4" s="201">
        <v>0.1</v>
      </c>
      <c r="W4" s="201">
        <v>0.47</v>
      </c>
      <c r="X4" s="201">
        <v>1.98</v>
      </c>
      <c r="Y4" s="201">
        <v>0</v>
      </c>
      <c r="Z4" s="201">
        <v>2.56</v>
      </c>
      <c r="AA4" s="201">
        <v>0.91</v>
      </c>
      <c r="AB4" s="201">
        <v>0</v>
      </c>
      <c r="AC4" s="201">
        <v>0.63</v>
      </c>
      <c r="AD4" s="201">
        <v>8.9</v>
      </c>
      <c r="AE4" s="201">
        <v>0</v>
      </c>
      <c r="AF4" s="201">
        <v>0</v>
      </c>
      <c r="AG4" s="201">
        <v>22.64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7.57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18.84</v>
      </c>
      <c r="K5" s="201">
        <v>0.31</v>
      </c>
      <c r="L5" s="201">
        <v>19.13</v>
      </c>
      <c r="M5" s="201">
        <v>0.94</v>
      </c>
      <c r="N5" s="201">
        <v>1.2</v>
      </c>
      <c r="O5" s="201">
        <v>0</v>
      </c>
      <c r="P5" s="201">
        <v>1.41</v>
      </c>
      <c r="Q5" s="201">
        <v>0.22</v>
      </c>
      <c r="R5" s="201">
        <v>0.43</v>
      </c>
      <c r="S5" s="201">
        <v>0.27</v>
      </c>
      <c r="T5" s="201">
        <v>0</v>
      </c>
      <c r="U5" s="201">
        <v>7.26</v>
      </c>
      <c r="V5" s="201">
        <v>0.1</v>
      </c>
      <c r="W5" s="201">
        <v>0.47</v>
      </c>
      <c r="X5" s="201">
        <v>1.98</v>
      </c>
      <c r="Y5" s="201">
        <v>0</v>
      </c>
      <c r="Z5" s="201">
        <v>2.56</v>
      </c>
      <c r="AA5" s="201">
        <v>0.91</v>
      </c>
      <c r="AB5" s="201">
        <v>0</v>
      </c>
      <c r="AC5" s="201">
        <v>0.63</v>
      </c>
      <c r="AD5" s="201">
        <v>8.9</v>
      </c>
      <c r="AE5" s="201">
        <v>0</v>
      </c>
      <c r="AF5" s="201">
        <v>0</v>
      </c>
      <c r="AG5" s="201">
        <v>22.64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7.57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18.84</v>
      </c>
      <c r="K6" s="201">
        <v>0.31</v>
      </c>
      <c r="L6" s="201">
        <v>19.13</v>
      </c>
      <c r="M6" s="201">
        <v>0.94</v>
      </c>
      <c r="N6" s="201">
        <v>1.2</v>
      </c>
      <c r="O6" s="201">
        <v>0</v>
      </c>
      <c r="P6" s="201">
        <v>1.41</v>
      </c>
      <c r="Q6" s="201">
        <v>0.22</v>
      </c>
      <c r="R6" s="201">
        <v>0.43</v>
      </c>
      <c r="S6" s="201">
        <v>0.27</v>
      </c>
      <c r="T6" s="201">
        <v>0</v>
      </c>
      <c r="U6" s="201">
        <v>7.26</v>
      </c>
      <c r="V6" s="201">
        <v>0.1</v>
      </c>
      <c r="W6" s="201">
        <v>0.47</v>
      </c>
      <c r="X6" s="201">
        <v>1.98</v>
      </c>
      <c r="Y6" s="201">
        <v>0</v>
      </c>
      <c r="Z6" s="201">
        <v>2.56</v>
      </c>
      <c r="AA6" s="201">
        <v>0.91</v>
      </c>
      <c r="AB6" s="201">
        <v>0</v>
      </c>
      <c r="AC6" s="201">
        <v>0.63</v>
      </c>
      <c r="AD6" s="201">
        <v>8.9</v>
      </c>
      <c r="AE6" s="201">
        <v>0</v>
      </c>
      <c r="AF6" s="201">
        <v>0</v>
      </c>
      <c r="AG6" s="201">
        <v>22.64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7.57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18.84</v>
      </c>
      <c r="K7" s="201">
        <v>0.31</v>
      </c>
      <c r="L7" s="201">
        <v>19.13</v>
      </c>
      <c r="M7" s="201">
        <v>0.94</v>
      </c>
      <c r="N7" s="201">
        <v>1.2</v>
      </c>
      <c r="O7" s="201">
        <v>0</v>
      </c>
      <c r="P7" s="201">
        <v>1.41</v>
      </c>
      <c r="Q7" s="201">
        <v>0.22</v>
      </c>
      <c r="R7" s="201">
        <v>0.43</v>
      </c>
      <c r="S7" s="201">
        <v>0.27</v>
      </c>
      <c r="T7" s="201">
        <v>0</v>
      </c>
      <c r="U7" s="201">
        <v>7.26</v>
      </c>
      <c r="V7" s="201">
        <v>0.1</v>
      </c>
      <c r="W7" s="201">
        <v>0.47</v>
      </c>
      <c r="X7" s="201">
        <v>1.98</v>
      </c>
      <c r="Y7" s="201">
        <v>0</v>
      </c>
      <c r="Z7" s="201">
        <v>2.56</v>
      </c>
      <c r="AA7" s="201">
        <v>0.91</v>
      </c>
      <c r="AB7" s="201">
        <v>0</v>
      </c>
      <c r="AC7" s="201">
        <v>0.63</v>
      </c>
      <c r="AD7" s="201">
        <v>8.9</v>
      </c>
      <c r="AE7" s="201">
        <v>0</v>
      </c>
      <c r="AF7" s="201">
        <v>0</v>
      </c>
      <c r="AG7" s="201">
        <v>22.64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7.57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18.84</v>
      </c>
      <c r="K8" s="201">
        <v>0.31</v>
      </c>
      <c r="L8" s="201">
        <v>19.13</v>
      </c>
      <c r="M8" s="201">
        <v>0.94</v>
      </c>
      <c r="N8" s="201">
        <v>1.2</v>
      </c>
      <c r="O8" s="201">
        <v>0</v>
      </c>
      <c r="P8" s="201">
        <v>1.41</v>
      </c>
      <c r="Q8" s="201">
        <v>0.22</v>
      </c>
      <c r="R8" s="201">
        <v>0.43</v>
      </c>
      <c r="S8" s="201">
        <v>0.27</v>
      </c>
      <c r="T8" s="201">
        <v>0</v>
      </c>
      <c r="U8" s="201">
        <v>7.26</v>
      </c>
      <c r="V8" s="201">
        <v>0.1</v>
      </c>
      <c r="W8" s="201">
        <v>0.47</v>
      </c>
      <c r="X8" s="201">
        <v>1.98</v>
      </c>
      <c r="Y8" s="201">
        <v>0</v>
      </c>
      <c r="Z8" s="201">
        <v>2.56</v>
      </c>
      <c r="AA8" s="201">
        <v>0.91</v>
      </c>
      <c r="AB8" s="201">
        <v>0</v>
      </c>
      <c r="AC8" s="201">
        <v>0.63</v>
      </c>
      <c r="AD8" s="201">
        <v>8.9</v>
      </c>
      <c r="AE8" s="201">
        <v>0</v>
      </c>
      <c r="AF8" s="201">
        <v>0</v>
      </c>
      <c r="AG8" s="201">
        <v>22.64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7.57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18.84</v>
      </c>
      <c r="K9" s="201">
        <v>0.31</v>
      </c>
      <c r="L9" s="201">
        <v>19.13</v>
      </c>
      <c r="M9" s="201">
        <v>0.94</v>
      </c>
      <c r="N9" s="201">
        <v>1.2</v>
      </c>
      <c r="O9" s="201">
        <v>0</v>
      </c>
      <c r="P9" s="201">
        <v>1.41</v>
      </c>
      <c r="Q9" s="201">
        <v>0.22</v>
      </c>
      <c r="R9" s="201">
        <v>0.43</v>
      </c>
      <c r="S9" s="201">
        <v>0.27</v>
      </c>
      <c r="T9" s="201">
        <v>0</v>
      </c>
      <c r="U9" s="201">
        <v>7.26</v>
      </c>
      <c r="V9" s="201">
        <v>0.1</v>
      </c>
      <c r="W9" s="201">
        <v>0.47</v>
      </c>
      <c r="X9" s="201">
        <v>1.98</v>
      </c>
      <c r="Y9" s="201">
        <v>0</v>
      </c>
      <c r="Z9" s="201">
        <v>2.56</v>
      </c>
      <c r="AA9" s="201">
        <v>0.91</v>
      </c>
      <c r="AB9" s="201">
        <v>0</v>
      </c>
      <c r="AC9" s="201">
        <v>0.63</v>
      </c>
      <c r="AD9" s="201">
        <v>8.9</v>
      </c>
      <c r="AE9" s="201">
        <v>0</v>
      </c>
      <c r="AF9" s="201">
        <v>0</v>
      </c>
      <c r="AG9" s="201">
        <v>22.64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7.57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18.84</v>
      </c>
      <c r="K10" s="201">
        <v>0.31</v>
      </c>
      <c r="L10" s="201">
        <v>19.13</v>
      </c>
      <c r="M10" s="201">
        <v>0.94</v>
      </c>
      <c r="N10" s="201">
        <v>1.2</v>
      </c>
      <c r="O10" s="201">
        <v>0</v>
      </c>
      <c r="P10" s="201">
        <v>1.41</v>
      </c>
      <c r="Q10" s="201">
        <v>0.22</v>
      </c>
      <c r="R10" s="201">
        <v>0.43</v>
      </c>
      <c r="S10" s="201">
        <v>0.27</v>
      </c>
      <c r="T10" s="201">
        <v>0</v>
      </c>
      <c r="U10" s="201">
        <v>7.26</v>
      </c>
      <c r="V10" s="201">
        <v>0.1</v>
      </c>
      <c r="W10" s="201">
        <v>0.47</v>
      </c>
      <c r="X10" s="201">
        <v>1.98</v>
      </c>
      <c r="Y10" s="201">
        <v>0</v>
      </c>
      <c r="Z10" s="201">
        <v>2.56</v>
      </c>
      <c r="AA10" s="201">
        <v>0.91</v>
      </c>
      <c r="AB10" s="201">
        <v>0</v>
      </c>
      <c r="AC10" s="201">
        <v>0.63</v>
      </c>
      <c r="AD10" s="201">
        <v>8.9</v>
      </c>
      <c r="AE10" s="201">
        <v>0</v>
      </c>
      <c r="AF10" s="201">
        <v>0</v>
      </c>
      <c r="AG10" s="201">
        <v>22.64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7.57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18.84</v>
      </c>
      <c r="K11" s="201">
        <v>0.31</v>
      </c>
      <c r="L11" s="201">
        <v>19.13</v>
      </c>
      <c r="M11" s="201">
        <v>0.94</v>
      </c>
      <c r="N11" s="201">
        <v>1.2</v>
      </c>
      <c r="O11" s="201">
        <v>0</v>
      </c>
      <c r="P11" s="201">
        <v>1.41</v>
      </c>
      <c r="Q11" s="201">
        <v>0.22</v>
      </c>
      <c r="R11" s="201">
        <v>0.43</v>
      </c>
      <c r="S11" s="201">
        <v>0.27</v>
      </c>
      <c r="T11" s="201">
        <v>0</v>
      </c>
      <c r="U11" s="201">
        <v>7.26</v>
      </c>
      <c r="V11" s="201">
        <v>0.1</v>
      </c>
      <c r="W11" s="201">
        <v>0.47</v>
      </c>
      <c r="X11" s="201">
        <v>1.98</v>
      </c>
      <c r="Y11" s="201">
        <v>0</v>
      </c>
      <c r="Z11" s="201">
        <v>2.56</v>
      </c>
      <c r="AA11" s="201">
        <v>0.91</v>
      </c>
      <c r="AB11" s="201">
        <v>0</v>
      </c>
      <c r="AC11" s="201">
        <v>0.63</v>
      </c>
      <c r="AD11" s="201">
        <v>8.9</v>
      </c>
      <c r="AE11" s="201">
        <v>0</v>
      </c>
      <c r="AF11" s="201">
        <v>0</v>
      </c>
      <c r="AG11" s="201">
        <v>22.64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7.57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18.84</v>
      </c>
      <c r="K12" s="201">
        <v>0.31</v>
      </c>
      <c r="L12" s="201">
        <v>19.13</v>
      </c>
      <c r="M12" s="201">
        <v>0.94</v>
      </c>
      <c r="N12" s="201">
        <v>1.2</v>
      </c>
      <c r="O12" s="201">
        <v>0</v>
      </c>
      <c r="P12" s="201">
        <v>1.41</v>
      </c>
      <c r="Q12" s="201">
        <v>0.22</v>
      </c>
      <c r="R12" s="201">
        <v>0.43</v>
      </c>
      <c r="S12" s="201">
        <v>0.27</v>
      </c>
      <c r="T12" s="201">
        <v>0</v>
      </c>
      <c r="U12" s="201">
        <v>7.26</v>
      </c>
      <c r="V12" s="201">
        <v>0.1</v>
      </c>
      <c r="W12" s="201">
        <v>0.47</v>
      </c>
      <c r="X12" s="201">
        <v>1.98</v>
      </c>
      <c r="Y12" s="201">
        <v>0</v>
      </c>
      <c r="Z12" s="201">
        <v>2.56</v>
      </c>
      <c r="AA12" s="201">
        <v>0.91</v>
      </c>
      <c r="AB12" s="201">
        <v>0</v>
      </c>
      <c r="AC12" s="201">
        <v>0.32</v>
      </c>
      <c r="AD12" s="201">
        <v>8.9</v>
      </c>
      <c r="AE12" s="201">
        <v>0</v>
      </c>
      <c r="AF12" s="201">
        <v>0</v>
      </c>
      <c r="AG12" s="201">
        <v>22.64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7.57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18.84</v>
      </c>
      <c r="K13" s="201">
        <v>0.31</v>
      </c>
      <c r="L13" s="201">
        <v>19.13</v>
      </c>
      <c r="M13" s="201">
        <v>0.94</v>
      </c>
      <c r="N13" s="201">
        <v>1.2</v>
      </c>
      <c r="O13" s="201">
        <v>0</v>
      </c>
      <c r="P13" s="201">
        <v>1.41</v>
      </c>
      <c r="Q13" s="201">
        <v>0.22</v>
      </c>
      <c r="R13" s="201">
        <v>0.43</v>
      </c>
      <c r="S13" s="201">
        <v>0.27</v>
      </c>
      <c r="T13" s="201">
        <v>0</v>
      </c>
      <c r="U13" s="201">
        <v>7.26</v>
      </c>
      <c r="V13" s="201">
        <v>0.1</v>
      </c>
      <c r="W13" s="201">
        <v>0.47</v>
      </c>
      <c r="X13" s="201">
        <v>1.98</v>
      </c>
      <c r="Y13" s="201">
        <v>0</v>
      </c>
      <c r="Z13" s="201">
        <v>2.56</v>
      </c>
      <c r="AA13" s="201">
        <v>0.91</v>
      </c>
      <c r="AB13" s="201">
        <v>0</v>
      </c>
      <c r="AC13" s="201">
        <v>0.32</v>
      </c>
      <c r="AD13" s="201">
        <v>8.9</v>
      </c>
      <c r="AE13" s="201">
        <v>0</v>
      </c>
      <c r="AF13" s="201">
        <v>0</v>
      </c>
      <c r="AG13" s="201">
        <v>22.64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7.57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19.170000000000002</v>
      </c>
      <c r="K14" s="201">
        <v>0.31</v>
      </c>
      <c r="L14" s="201">
        <v>19.13</v>
      </c>
      <c r="M14" s="201">
        <v>0.94</v>
      </c>
      <c r="N14" s="201">
        <v>1.2</v>
      </c>
      <c r="O14" s="201">
        <v>0</v>
      </c>
      <c r="P14" s="201">
        <v>1.41</v>
      </c>
      <c r="Q14" s="201">
        <v>0.22</v>
      </c>
      <c r="R14" s="201">
        <v>0.43</v>
      </c>
      <c r="S14" s="201">
        <v>0.27</v>
      </c>
      <c r="T14" s="201">
        <v>0</v>
      </c>
      <c r="U14" s="201">
        <v>7.26</v>
      </c>
      <c r="V14" s="201">
        <v>0.1</v>
      </c>
      <c r="W14" s="201">
        <v>0.47</v>
      </c>
      <c r="X14" s="201">
        <v>1.98</v>
      </c>
      <c r="Y14" s="201">
        <v>0</v>
      </c>
      <c r="Z14" s="201">
        <v>2.56</v>
      </c>
      <c r="AA14" s="201">
        <v>0.91</v>
      </c>
      <c r="AB14" s="201">
        <v>0</v>
      </c>
      <c r="AC14" s="201">
        <v>0.32</v>
      </c>
      <c r="AD14" s="201">
        <v>8.9</v>
      </c>
      <c r="AE14" s="201">
        <v>0</v>
      </c>
      <c r="AF14" s="201">
        <v>0</v>
      </c>
      <c r="AG14" s="201">
        <v>22.64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7.57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19.170000000000002</v>
      </c>
      <c r="K15" s="201">
        <v>0.31</v>
      </c>
      <c r="L15" s="201">
        <v>19.13</v>
      </c>
      <c r="M15" s="201">
        <v>0.94</v>
      </c>
      <c r="N15" s="201">
        <v>1.2</v>
      </c>
      <c r="O15" s="201">
        <v>0</v>
      </c>
      <c r="P15" s="201">
        <v>1.41</v>
      </c>
      <c r="Q15" s="201">
        <v>0.22</v>
      </c>
      <c r="R15" s="201">
        <v>0.43</v>
      </c>
      <c r="S15" s="201">
        <v>0.27</v>
      </c>
      <c r="T15" s="201">
        <v>0</v>
      </c>
      <c r="U15" s="201">
        <v>7.26</v>
      </c>
      <c r="V15" s="201">
        <v>0.1</v>
      </c>
      <c r="W15" s="201">
        <v>0.47</v>
      </c>
      <c r="X15" s="201">
        <v>1.98</v>
      </c>
      <c r="Y15" s="201">
        <v>0</v>
      </c>
      <c r="Z15" s="201">
        <v>2.56</v>
      </c>
      <c r="AA15" s="201">
        <v>0.91</v>
      </c>
      <c r="AB15" s="201">
        <v>0</v>
      </c>
      <c r="AC15" s="201">
        <v>0.32</v>
      </c>
      <c r="AD15" s="201">
        <v>8.9</v>
      </c>
      <c r="AE15" s="201">
        <v>0</v>
      </c>
      <c r="AF15" s="201">
        <v>0</v>
      </c>
      <c r="AG15" s="201">
        <v>22.64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215.23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7.57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19.170000000000002</v>
      </c>
      <c r="K16" s="201">
        <v>0.31</v>
      </c>
      <c r="L16" s="201">
        <v>19.13</v>
      </c>
      <c r="M16" s="201">
        <v>0.94</v>
      </c>
      <c r="N16" s="201">
        <v>1.2</v>
      </c>
      <c r="O16" s="201">
        <v>0</v>
      </c>
      <c r="P16" s="201">
        <v>1.41</v>
      </c>
      <c r="Q16" s="201">
        <v>0.22</v>
      </c>
      <c r="R16" s="201">
        <v>0.43</v>
      </c>
      <c r="S16" s="201">
        <v>0.27</v>
      </c>
      <c r="T16" s="201">
        <v>0</v>
      </c>
      <c r="U16" s="201">
        <v>7.26</v>
      </c>
      <c r="V16" s="201">
        <v>0.1</v>
      </c>
      <c r="W16" s="201">
        <v>0.47</v>
      </c>
      <c r="X16" s="201">
        <v>1.98</v>
      </c>
      <c r="Y16" s="201">
        <v>0</v>
      </c>
      <c r="Z16" s="201">
        <v>2.56</v>
      </c>
      <c r="AA16" s="201">
        <v>0.91</v>
      </c>
      <c r="AB16" s="201">
        <v>0</v>
      </c>
      <c r="AC16" s="201">
        <v>0.32</v>
      </c>
      <c r="AD16" s="201">
        <v>8.9</v>
      </c>
      <c r="AE16" s="201">
        <v>0</v>
      </c>
      <c r="AF16" s="201">
        <v>0</v>
      </c>
      <c r="AG16" s="201">
        <v>22.64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215.23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7.57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19.170000000000002</v>
      </c>
      <c r="K17" s="201">
        <v>0.31</v>
      </c>
      <c r="L17" s="201">
        <v>19.13</v>
      </c>
      <c r="M17" s="201">
        <v>0.94</v>
      </c>
      <c r="N17" s="201">
        <v>1.2</v>
      </c>
      <c r="O17" s="201">
        <v>0</v>
      </c>
      <c r="P17" s="201">
        <v>1.41</v>
      </c>
      <c r="Q17" s="201">
        <v>0.22</v>
      </c>
      <c r="R17" s="201">
        <v>0.43</v>
      </c>
      <c r="S17" s="201">
        <v>0.27</v>
      </c>
      <c r="T17" s="201">
        <v>0</v>
      </c>
      <c r="U17" s="201">
        <v>7.26</v>
      </c>
      <c r="V17" s="201">
        <v>0.1</v>
      </c>
      <c r="W17" s="201">
        <v>0.47</v>
      </c>
      <c r="X17" s="201">
        <v>1.98</v>
      </c>
      <c r="Y17" s="201">
        <v>0</v>
      </c>
      <c r="Z17" s="201">
        <v>2.56</v>
      </c>
      <c r="AA17" s="201">
        <v>0.91</v>
      </c>
      <c r="AB17" s="201">
        <v>0</v>
      </c>
      <c r="AC17" s="201">
        <v>0.32</v>
      </c>
      <c r="AD17" s="201">
        <v>8.9</v>
      </c>
      <c r="AE17" s="201">
        <v>0</v>
      </c>
      <c r="AF17" s="201">
        <v>0</v>
      </c>
      <c r="AG17" s="201">
        <v>22.64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215.23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7.57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19.170000000000002</v>
      </c>
      <c r="K18" s="201">
        <v>0.31</v>
      </c>
      <c r="L18" s="201">
        <v>19.13</v>
      </c>
      <c r="M18" s="201">
        <v>0.94</v>
      </c>
      <c r="N18" s="201">
        <v>1.2</v>
      </c>
      <c r="O18" s="201">
        <v>0</v>
      </c>
      <c r="P18" s="201">
        <v>1.41</v>
      </c>
      <c r="Q18" s="201">
        <v>0.22</v>
      </c>
      <c r="R18" s="201">
        <v>0.43</v>
      </c>
      <c r="S18" s="201">
        <v>0.27</v>
      </c>
      <c r="T18" s="201">
        <v>0</v>
      </c>
      <c r="U18" s="201">
        <v>7.26</v>
      </c>
      <c r="V18" s="201">
        <v>0.1</v>
      </c>
      <c r="W18" s="201">
        <v>0.47</v>
      </c>
      <c r="X18" s="201">
        <v>1.98</v>
      </c>
      <c r="Y18" s="201">
        <v>0</v>
      </c>
      <c r="Z18" s="201">
        <v>2.56</v>
      </c>
      <c r="AA18" s="201">
        <v>0.91</v>
      </c>
      <c r="AB18" s="201">
        <v>0</v>
      </c>
      <c r="AC18" s="201">
        <v>0.32</v>
      </c>
      <c r="AD18" s="201">
        <v>8.9</v>
      </c>
      <c r="AE18" s="201">
        <v>0</v>
      </c>
      <c r="AF18" s="201">
        <v>0</v>
      </c>
      <c r="AG18" s="201">
        <v>22.64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215.23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7.57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19.170000000000002</v>
      </c>
      <c r="K19" s="201">
        <v>0.31</v>
      </c>
      <c r="L19" s="201">
        <v>19.13</v>
      </c>
      <c r="M19" s="201">
        <v>0.94</v>
      </c>
      <c r="N19" s="201">
        <v>1.2</v>
      </c>
      <c r="O19" s="201">
        <v>0</v>
      </c>
      <c r="P19" s="201">
        <v>1.41</v>
      </c>
      <c r="Q19" s="201">
        <v>0.22</v>
      </c>
      <c r="R19" s="201">
        <v>0.43</v>
      </c>
      <c r="S19" s="201">
        <v>0.27</v>
      </c>
      <c r="T19" s="201">
        <v>0</v>
      </c>
      <c r="U19" s="201">
        <v>7.26</v>
      </c>
      <c r="V19" s="201">
        <v>0.1</v>
      </c>
      <c r="W19" s="201">
        <v>0.47</v>
      </c>
      <c r="X19" s="201">
        <v>1.98</v>
      </c>
      <c r="Y19" s="201">
        <v>0</v>
      </c>
      <c r="Z19" s="201">
        <v>2.56</v>
      </c>
      <c r="AA19" s="201">
        <v>0.91</v>
      </c>
      <c r="AB19" s="201">
        <v>0</v>
      </c>
      <c r="AC19" s="201">
        <v>0.32</v>
      </c>
      <c r="AD19" s="201">
        <v>8.9</v>
      </c>
      <c r="AE19" s="201">
        <v>0</v>
      </c>
      <c r="AF19" s="201">
        <v>0</v>
      </c>
      <c r="AG19" s="201">
        <v>22.1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215.23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7.57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19.170000000000002</v>
      </c>
      <c r="K20" s="201">
        <v>0.31</v>
      </c>
      <c r="L20" s="201">
        <v>19.13</v>
      </c>
      <c r="M20" s="201">
        <v>0.94</v>
      </c>
      <c r="N20" s="201">
        <v>1.2</v>
      </c>
      <c r="O20" s="201">
        <v>0</v>
      </c>
      <c r="P20" s="201">
        <v>1.41</v>
      </c>
      <c r="Q20" s="201">
        <v>0.22</v>
      </c>
      <c r="R20" s="201">
        <v>0.43</v>
      </c>
      <c r="S20" s="201">
        <v>0.27</v>
      </c>
      <c r="T20" s="201">
        <v>0</v>
      </c>
      <c r="U20" s="201">
        <v>7.26</v>
      </c>
      <c r="V20" s="201">
        <v>0.1</v>
      </c>
      <c r="W20" s="201">
        <v>0.47</v>
      </c>
      <c r="X20" s="201">
        <v>1.98</v>
      </c>
      <c r="Y20" s="201">
        <v>0</v>
      </c>
      <c r="Z20" s="201">
        <v>2.56</v>
      </c>
      <c r="AA20" s="201">
        <v>0.91</v>
      </c>
      <c r="AB20" s="201">
        <v>0</v>
      </c>
      <c r="AC20" s="201">
        <v>0.32</v>
      </c>
      <c r="AD20" s="201">
        <v>8.9</v>
      </c>
      <c r="AE20" s="201">
        <v>0</v>
      </c>
      <c r="AF20" s="201">
        <v>0</v>
      </c>
      <c r="AG20" s="201">
        <v>22.1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215.23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7.57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19.170000000000002</v>
      </c>
      <c r="K21" s="201">
        <v>0.31</v>
      </c>
      <c r="L21" s="201">
        <v>19.13</v>
      </c>
      <c r="M21" s="201">
        <v>0.94</v>
      </c>
      <c r="N21" s="201">
        <v>1.2</v>
      </c>
      <c r="O21" s="201">
        <v>0</v>
      </c>
      <c r="P21" s="201">
        <v>1.41</v>
      </c>
      <c r="Q21" s="201">
        <v>0.22</v>
      </c>
      <c r="R21" s="201">
        <v>0.43</v>
      </c>
      <c r="S21" s="201">
        <v>0.27</v>
      </c>
      <c r="T21" s="201">
        <v>0</v>
      </c>
      <c r="U21" s="201">
        <v>7.26</v>
      </c>
      <c r="V21" s="201">
        <v>0.1</v>
      </c>
      <c r="W21" s="201">
        <v>0.47</v>
      </c>
      <c r="X21" s="201">
        <v>1.98</v>
      </c>
      <c r="Y21" s="201">
        <v>0</v>
      </c>
      <c r="Z21" s="201">
        <v>2.56</v>
      </c>
      <c r="AA21" s="201">
        <v>0.91</v>
      </c>
      <c r="AB21" s="201">
        <v>0</v>
      </c>
      <c r="AC21" s="201">
        <v>0.32</v>
      </c>
      <c r="AD21" s="201">
        <v>8.9</v>
      </c>
      <c r="AE21" s="201">
        <v>0</v>
      </c>
      <c r="AF21" s="201">
        <v>0</v>
      </c>
      <c r="AG21" s="201">
        <v>22.1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215.23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7.57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19.170000000000002</v>
      </c>
      <c r="K22" s="201">
        <v>0.31</v>
      </c>
      <c r="L22" s="201">
        <v>19.13</v>
      </c>
      <c r="M22" s="201">
        <v>0.94</v>
      </c>
      <c r="N22" s="201">
        <v>1.2</v>
      </c>
      <c r="O22" s="201">
        <v>0</v>
      </c>
      <c r="P22" s="201">
        <v>1.41</v>
      </c>
      <c r="Q22" s="201">
        <v>0.22</v>
      </c>
      <c r="R22" s="201">
        <v>0.43</v>
      </c>
      <c r="S22" s="201">
        <v>0.27</v>
      </c>
      <c r="T22" s="201">
        <v>0</v>
      </c>
      <c r="U22" s="201">
        <v>7.26</v>
      </c>
      <c r="V22" s="201">
        <v>0.1</v>
      </c>
      <c r="W22" s="201">
        <v>0.47</v>
      </c>
      <c r="X22" s="201">
        <v>1.98</v>
      </c>
      <c r="Y22" s="201">
        <v>0</v>
      </c>
      <c r="Z22" s="201">
        <v>2.56</v>
      </c>
      <c r="AA22" s="201">
        <v>0.91</v>
      </c>
      <c r="AB22" s="201">
        <v>0</v>
      </c>
      <c r="AC22" s="201">
        <v>0.32</v>
      </c>
      <c r="AD22" s="201">
        <v>8.9</v>
      </c>
      <c r="AE22" s="201">
        <v>0</v>
      </c>
      <c r="AF22" s="201">
        <v>0</v>
      </c>
      <c r="AG22" s="201">
        <v>22.1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215.23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7.57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19.170000000000002</v>
      </c>
      <c r="K23" s="201">
        <v>0.59</v>
      </c>
      <c r="L23" s="201">
        <v>19.14</v>
      </c>
      <c r="M23" s="201">
        <v>0.94</v>
      </c>
      <c r="N23" s="201">
        <v>1.2</v>
      </c>
      <c r="O23" s="201">
        <v>0</v>
      </c>
      <c r="P23" s="201">
        <v>1.41</v>
      </c>
      <c r="Q23" s="201">
        <v>0.22</v>
      </c>
      <c r="R23" s="201">
        <v>0.43</v>
      </c>
      <c r="S23" s="201">
        <v>0.27</v>
      </c>
      <c r="T23" s="201">
        <v>0</v>
      </c>
      <c r="U23" s="201">
        <v>7.26</v>
      </c>
      <c r="V23" s="201">
        <v>0.1</v>
      </c>
      <c r="W23" s="201">
        <v>0.47</v>
      </c>
      <c r="X23" s="201">
        <v>1.98</v>
      </c>
      <c r="Y23" s="201">
        <v>0</v>
      </c>
      <c r="Z23" s="201">
        <v>2.56</v>
      </c>
      <c r="AA23" s="201">
        <v>0.91</v>
      </c>
      <c r="AB23" s="201">
        <v>0</v>
      </c>
      <c r="AC23" s="201">
        <v>0.32</v>
      </c>
      <c r="AD23" s="201">
        <v>8.9</v>
      </c>
      <c r="AE23" s="201">
        <v>0</v>
      </c>
      <c r="AF23" s="201">
        <v>0</v>
      </c>
      <c r="AG23" s="201">
        <v>22.1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215.23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7.57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19.170000000000002</v>
      </c>
      <c r="K24" s="201">
        <v>0.31</v>
      </c>
      <c r="L24" s="201">
        <v>19.14</v>
      </c>
      <c r="M24" s="201">
        <v>0.94</v>
      </c>
      <c r="N24" s="201">
        <v>1.2</v>
      </c>
      <c r="O24" s="201">
        <v>0</v>
      </c>
      <c r="P24" s="201">
        <v>1.41</v>
      </c>
      <c r="Q24" s="201">
        <v>0.22</v>
      </c>
      <c r="R24" s="201">
        <v>0.43</v>
      </c>
      <c r="S24" s="201">
        <v>0.27</v>
      </c>
      <c r="T24" s="201">
        <v>0</v>
      </c>
      <c r="U24" s="201">
        <v>7.26</v>
      </c>
      <c r="V24" s="201">
        <v>0.1</v>
      </c>
      <c r="W24" s="201">
        <v>0.47</v>
      </c>
      <c r="X24" s="201">
        <v>1.98</v>
      </c>
      <c r="Y24" s="201">
        <v>0</v>
      </c>
      <c r="Z24" s="201">
        <v>2.56</v>
      </c>
      <c r="AA24" s="201">
        <v>0.91</v>
      </c>
      <c r="AB24" s="201">
        <v>0</v>
      </c>
      <c r="AC24" s="201">
        <v>0.32</v>
      </c>
      <c r="AD24" s="201">
        <v>8.9</v>
      </c>
      <c r="AE24" s="201">
        <v>0</v>
      </c>
      <c r="AF24" s="201">
        <v>0</v>
      </c>
      <c r="AG24" s="201">
        <v>22.1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215.23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7.57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19.170000000000002</v>
      </c>
      <c r="K25" s="201">
        <v>0.31</v>
      </c>
      <c r="L25" s="201">
        <v>19.14</v>
      </c>
      <c r="M25" s="201">
        <v>0.94</v>
      </c>
      <c r="N25" s="201">
        <v>1.2</v>
      </c>
      <c r="O25" s="201">
        <v>0</v>
      </c>
      <c r="P25" s="201">
        <v>1.41</v>
      </c>
      <c r="Q25" s="201">
        <v>0.22</v>
      </c>
      <c r="R25" s="201">
        <v>0.43</v>
      </c>
      <c r="S25" s="201">
        <v>0.27</v>
      </c>
      <c r="T25" s="201">
        <v>0</v>
      </c>
      <c r="U25" s="201">
        <v>7.26</v>
      </c>
      <c r="V25" s="201">
        <v>0.1</v>
      </c>
      <c r="W25" s="201">
        <v>0.47</v>
      </c>
      <c r="X25" s="201">
        <v>1.98</v>
      </c>
      <c r="Y25" s="201">
        <v>0</v>
      </c>
      <c r="Z25" s="201">
        <v>2.56</v>
      </c>
      <c r="AA25" s="201">
        <v>0.91</v>
      </c>
      <c r="AB25" s="201">
        <v>0</v>
      </c>
      <c r="AC25" s="201">
        <v>0.32</v>
      </c>
      <c r="AD25" s="201">
        <v>8.9</v>
      </c>
      <c r="AE25" s="201">
        <v>0</v>
      </c>
      <c r="AF25" s="201">
        <v>0</v>
      </c>
      <c r="AG25" s="201">
        <v>22.1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215.23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7.57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19.170000000000002</v>
      </c>
      <c r="K26" s="201">
        <v>0.31</v>
      </c>
      <c r="L26" s="201">
        <v>19.14</v>
      </c>
      <c r="M26" s="201">
        <v>0.94</v>
      </c>
      <c r="N26" s="201">
        <v>1.2</v>
      </c>
      <c r="O26" s="201">
        <v>0</v>
      </c>
      <c r="P26" s="201">
        <v>1.41</v>
      </c>
      <c r="Q26" s="201">
        <v>0.22</v>
      </c>
      <c r="R26" s="201">
        <v>0.43</v>
      </c>
      <c r="S26" s="201">
        <v>0.27</v>
      </c>
      <c r="T26" s="201">
        <v>0</v>
      </c>
      <c r="U26" s="201">
        <v>7.26</v>
      </c>
      <c r="V26" s="201">
        <v>0.1</v>
      </c>
      <c r="W26" s="201">
        <v>0.47</v>
      </c>
      <c r="X26" s="201">
        <v>1.98</v>
      </c>
      <c r="Y26" s="201">
        <v>0</v>
      </c>
      <c r="Z26" s="201">
        <v>2.56</v>
      </c>
      <c r="AA26" s="201">
        <v>0.91</v>
      </c>
      <c r="AB26" s="201">
        <v>0</v>
      </c>
      <c r="AC26" s="201">
        <v>0.32</v>
      </c>
      <c r="AD26" s="201">
        <v>8.9</v>
      </c>
      <c r="AE26" s="201">
        <v>0</v>
      </c>
      <c r="AF26" s="201">
        <v>0</v>
      </c>
      <c r="AG26" s="201">
        <v>22.1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215.23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7.41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19.170000000000002</v>
      </c>
      <c r="K27" s="201">
        <v>0</v>
      </c>
      <c r="L27" s="201">
        <v>19.14</v>
      </c>
      <c r="M27" s="201">
        <v>0.94</v>
      </c>
      <c r="N27" s="201">
        <v>1.2</v>
      </c>
      <c r="O27" s="201">
        <v>0</v>
      </c>
      <c r="P27" s="201">
        <v>1.41</v>
      </c>
      <c r="Q27" s="201">
        <v>0.22</v>
      </c>
      <c r="R27" s="201">
        <v>0.43</v>
      </c>
      <c r="S27" s="201">
        <v>0.27</v>
      </c>
      <c r="T27" s="201">
        <v>0</v>
      </c>
      <c r="U27" s="201">
        <v>7.26</v>
      </c>
      <c r="V27" s="201">
        <v>0.1</v>
      </c>
      <c r="W27" s="201">
        <v>0.47</v>
      </c>
      <c r="X27" s="201">
        <v>1.98</v>
      </c>
      <c r="Y27" s="201">
        <v>0</v>
      </c>
      <c r="Z27" s="201">
        <v>2.56</v>
      </c>
      <c r="AA27" s="201">
        <v>0.91</v>
      </c>
      <c r="AB27" s="201">
        <v>0</v>
      </c>
      <c r="AC27" s="201">
        <v>0.32</v>
      </c>
      <c r="AD27" s="201">
        <v>8.9</v>
      </c>
      <c r="AE27" s="201">
        <v>0</v>
      </c>
      <c r="AF27" s="201">
        <v>0</v>
      </c>
      <c r="AG27" s="201">
        <v>22.1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215.23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7.41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19.170000000000002</v>
      </c>
      <c r="K28" s="201">
        <v>0.35</v>
      </c>
      <c r="L28" s="201">
        <v>19.14</v>
      </c>
      <c r="M28" s="201">
        <v>0.94</v>
      </c>
      <c r="N28" s="201">
        <v>1.2</v>
      </c>
      <c r="O28" s="201">
        <v>0</v>
      </c>
      <c r="P28" s="201">
        <v>1.41</v>
      </c>
      <c r="Q28" s="201">
        <v>0.22</v>
      </c>
      <c r="R28" s="201">
        <v>0.43</v>
      </c>
      <c r="S28" s="201">
        <v>0.27</v>
      </c>
      <c r="T28" s="201">
        <v>0</v>
      </c>
      <c r="U28" s="201">
        <v>7.26</v>
      </c>
      <c r="V28" s="201">
        <v>0.1</v>
      </c>
      <c r="W28" s="201">
        <v>0.47</v>
      </c>
      <c r="X28" s="201">
        <v>1.98</v>
      </c>
      <c r="Y28" s="201">
        <v>0</v>
      </c>
      <c r="Z28" s="201">
        <v>2.56</v>
      </c>
      <c r="AA28" s="201">
        <v>0.91</v>
      </c>
      <c r="AB28" s="201">
        <v>0</v>
      </c>
      <c r="AC28" s="201">
        <v>0.32</v>
      </c>
      <c r="AD28" s="201">
        <v>8.9</v>
      </c>
      <c r="AE28" s="201">
        <v>0</v>
      </c>
      <c r="AF28" s="201">
        <v>0</v>
      </c>
      <c r="AG28" s="201">
        <v>22.1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215.23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7.41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19.170000000000002</v>
      </c>
      <c r="K29" s="201">
        <v>0.31</v>
      </c>
      <c r="L29" s="201">
        <v>19.14</v>
      </c>
      <c r="M29" s="201">
        <v>0.94</v>
      </c>
      <c r="N29" s="201">
        <v>1.2</v>
      </c>
      <c r="O29" s="201">
        <v>0</v>
      </c>
      <c r="P29" s="201">
        <v>1.41</v>
      </c>
      <c r="Q29" s="201">
        <v>0.22</v>
      </c>
      <c r="R29" s="201">
        <v>0.43</v>
      </c>
      <c r="S29" s="201">
        <v>0.27</v>
      </c>
      <c r="T29" s="201">
        <v>0</v>
      </c>
      <c r="U29" s="201">
        <v>7.26</v>
      </c>
      <c r="V29" s="201">
        <v>0</v>
      </c>
      <c r="W29" s="201">
        <v>0.47</v>
      </c>
      <c r="X29" s="201">
        <v>1.98</v>
      </c>
      <c r="Y29" s="201">
        <v>0</v>
      </c>
      <c r="Z29" s="201">
        <v>2.56</v>
      </c>
      <c r="AA29" s="201">
        <v>0.91</v>
      </c>
      <c r="AB29" s="201">
        <v>0</v>
      </c>
      <c r="AC29" s="201">
        <v>0.32</v>
      </c>
      <c r="AD29" s="201">
        <v>8.9</v>
      </c>
      <c r="AE29" s="201">
        <v>0</v>
      </c>
      <c r="AF29" s="201">
        <v>0</v>
      </c>
      <c r="AG29" s="201">
        <v>22.1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215.23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7.41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19.170000000000002</v>
      </c>
      <c r="K30" s="201">
        <v>0.24</v>
      </c>
      <c r="L30" s="201">
        <v>19.14</v>
      </c>
      <c r="M30" s="201">
        <v>0.94</v>
      </c>
      <c r="N30" s="201">
        <v>1.2</v>
      </c>
      <c r="O30" s="201">
        <v>0</v>
      </c>
      <c r="P30" s="201">
        <v>1.41</v>
      </c>
      <c r="Q30" s="201">
        <v>0.22</v>
      </c>
      <c r="R30" s="201">
        <v>0.43</v>
      </c>
      <c r="S30" s="201">
        <v>0.27</v>
      </c>
      <c r="T30" s="201">
        <v>0</v>
      </c>
      <c r="U30" s="201">
        <v>7.26</v>
      </c>
      <c r="V30" s="201">
        <v>0</v>
      </c>
      <c r="W30" s="201">
        <v>0.47</v>
      </c>
      <c r="X30" s="201">
        <v>1.98</v>
      </c>
      <c r="Y30" s="201">
        <v>0</v>
      </c>
      <c r="Z30" s="201">
        <v>2.56</v>
      </c>
      <c r="AA30" s="201">
        <v>0.91</v>
      </c>
      <c r="AB30" s="201">
        <v>0</v>
      </c>
      <c r="AC30" s="201">
        <v>0.32</v>
      </c>
      <c r="AD30" s="201">
        <v>8.9</v>
      </c>
      <c r="AE30" s="201">
        <v>0</v>
      </c>
      <c r="AF30" s="201">
        <v>0</v>
      </c>
      <c r="AG30" s="201">
        <v>22.1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215.23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7.41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19.170000000000002</v>
      </c>
      <c r="K31" s="201">
        <v>0.24</v>
      </c>
      <c r="L31" s="201">
        <v>19.13</v>
      </c>
      <c r="M31" s="201">
        <v>0.94</v>
      </c>
      <c r="N31" s="201">
        <v>1.2</v>
      </c>
      <c r="O31" s="201">
        <v>0</v>
      </c>
      <c r="P31" s="201">
        <v>1.41</v>
      </c>
      <c r="Q31" s="201">
        <v>0.22</v>
      </c>
      <c r="R31" s="201">
        <v>0.43</v>
      </c>
      <c r="S31" s="201">
        <v>0.24</v>
      </c>
      <c r="T31" s="201">
        <v>0</v>
      </c>
      <c r="U31" s="201">
        <v>6.22</v>
      </c>
      <c r="V31" s="201">
        <v>0</v>
      </c>
      <c r="W31" s="201">
        <v>0.47</v>
      </c>
      <c r="X31" s="201">
        <v>1.98</v>
      </c>
      <c r="Y31" s="201">
        <v>0</v>
      </c>
      <c r="Z31" s="201">
        <v>2.56</v>
      </c>
      <c r="AA31" s="201">
        <v>0.91</v>
      </c>
      <c r="AB31" s="201">
        <v>0</v>
      </c>
      <c r="AC31" s="201">
        <v>0.32</v>
      </c>
      <c r="AD31" s="201">
        <v>8.9</v>
      </c>
      <c r="AE31" s="201">
        <v>0</v>
      </c>
      <c r="AF31" s="201">
        <v>0</v>
      </c>
      <c r="AG31" s="201">
        <v>22.64</v>
      </c>
      <c r="AH31" s="201">
        <v>0</v>
      </c>
      <c r="AI31" s="201">
        <v>3.86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215.23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7.41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19.170000000000002</v>
      </c>
      <c r="K32" s="201">
        <v>4.2</v>
      </c>
      <c r="L32" s="201">
        <v>87.04</v>
      </c>
      <c r="M32" s="201">
        <v>0.94</v>
      </c>
      <c r="N32" s="201">
        <v>1.2</v>
      </c>
      <c r="O32" s="201">
        <v>0</v>
      </c>
      <c r="P32" s="201">
        <v>1.41</v>
      </c>
      <c r="Q32" s="201">
        <v>3.14</v>
      </c>
      <c r="R32" s="201">
        <v>6.05</v>
      </c>
      <c r="S32" s="201">
        <v>3.75</v>
      </c>
      <c r="T32" s="201">
        <v>0</v>
      </c>
      <c r="U32" s="201">
        <v>6.22</v>
      </c>
      <c r="V32" s="201">
        <v>0</v>
      </c>
      <c r="W32" s="201">
        <v>0.47</v>
      </c>
      <c r="X32" s="201">
        <v>1.98</v>
      </c>
      <c r="Y32" s="201">
        <v>0</v>
      </c>
      <c r="Z32" s="201">
        <v>39.270000000000003</v>
      </c>
      <c r="AA32" s="201">
        <v>19.93</v>
      </c>
      <c r="AB32" s="201">
        <v>0</v>
      </c>
      <c r="AC32" s="201">
        <v>0.63</v>
      </c>
      <c r="AD32" s="201">
        <v>8.9</v>
      </c>
      <c r="AE32" s="201">
        <v>0</v>
      </c>
      <c r="AF32" s="201">
        <v>0</v>
      </c>
      <c r="AG32" s="201">
        <v>22.64</v>
      </c>
      <c r="AH32" s="201">
        <v>0</v>
      </c>
      <c r="AI32" s="201">
        <v>3.86</v>
      </c>
      <c r="AJ32" s="201">
        <v>0</v>
      </c>
      <c r="AK32" s="201">
        <v>15.35</v>
      </c>
      <c r="AL32" s="201">
        <v>0</v>
      </c>
      <c r="AM32" s="201">
        <v>0</v>
      </c>
      <c r="AN32" s="201">
        <v>0</v>
      </c>
      <c r="AO32" s="201">
        <v>215.23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7.41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19.170000000000002</v>
      </c>
      <c r="K33" s="201">
        <v>4.2</v>
      </c>
      <c r="L33" s="201">
        <v>175.37</v>
      </c>
      <c r="M33" s="201">
        <v>0.94</v>
      </c>
      <c r="N33" s="201">
        <v>1.2</v>
      </c>
      <c r="O33" s="201">
        <v>0</v>
      </c>
      <c r="P33" s="201">
        <v>1.41</v>
      </c>
      <c r="Q33" s="201">
        <v>3.14</v>
      </c>
      <c r="R33" s="201">
        <v>6.05</v>
      </c>
      <c r="S33" s="201">
        <v>3.67</v>
      </c>
      <c r="T33" s="201">
        <v>0</v>
      </c>
      <c r="U33" s="201">
        <v>6.22</v>
      </c>
      <c r="V33" s="201">
        <v>0</v>
      </c>
      <c r="W33" s="201">
        <v>0.47</v>
      </c>
      <c r="X33" s="201">
        <v>1.98</v>
      </c>
      <c r="Y33" s="201">
        <v>0</v>
      </c>
      <c r="Z33" s="201">
        <v>39.270000000000003</v>
      </c>
      <c r="AA33" s="201">
        <v>19.93</v>
      </c>
      <c r="AB33" s="201">
        <v>0</v>
      </c>
      <c r="AC33" s="201">
        <v>0.63</v>
      </c>
      <c r="AD33" s="201">
        <v>8.9</v>
      </c>
      <c r="AE33" s="201">
        <v>0</v>
      </c>
      <c r="AF33" s="201">
        <v>0</v>
      </c>
      <c r="AG33" s="201">
        <v>22.64</v>
      </c>
      <c r="AH33" s="201">
        <v>0</v>
      </c>
      <c r="AI33" s="201">
        <v>3.86</v>
      </c>
      <c r="AJ33" s="201">
        <v>0</v>
      </c>
      <c r="AK33" s="201">
        <v>15.35</v>
      </c>
      <c r="AL33" s="201">
        <v>0</v>
      </c>
      <c r="AM33" s="201">
        <v>0</v>
      </c>
      <c r="AN33" s="201">
        <v>0</v>
      </c>
      <c r="AO33" s="201">
        <v>215.23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7.41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19.170000000000002</v>
      </c>
      <c r="K34" s="201">
        <v>4.2</v>
      </c>
      <c r="L34" s="201">
        <v>252.74</v>
      </c>
      <c r="M34" s="201">
        <v>0.94</v>
      </c>
      <c r="N34" s="201">
        <v>1.2</v>
      </c>
      <c r="O34" s="201">
        <v>0</v>
      </c>
      <c r="P34" s="201">
        <v>1.41</v>
      </c>
      <c r="Q34" s="201">
        <v>3.14</v>
      </c>
      <c r="R34" s="201">
        <v>0.43</v>
      </c>
      <c r="S34" s="201">
        <v>3.75</v>
      </c>
      <c r="T34" s="201">
        <v>0</v>
      </c>
      <c r="U34" s="201">
        <v>6.22</v>
      </c>
      <c r="V34" s="201">
        <v>0</v>
      </c>
      <c r="W34" s="201">
        <v>0.47</v>
      </c>
      <c r="X34" s="201">
        <v>1.98</v>
      </c>
      <c r="Y34" s="201">
        <v>0</v>
      </c>
      <c r="Z34" s="201">
        <v>2.56</v>
      </c>
      <c r="AA34" s="201">
        <v>0.91</v>
      </c>
      <c r="AB34" s="201">
        <v>0</v>
      </c>
      <c r="AC34" s="201">
        <v>0.63</v>
      </c>
      <c r="AD34" s="201">
        <v>8.9</v>
      </c>
      <c r="AE34" s="201">
        <v>0</v>
      </c>
      <c r="AF34" s="201">
        <v>0</v>
      </c>
      <c r="AG34" s="201">
        <v>22.1</v>
      </c>
      <c r="AH34" s="201">
        <v>0</v>
      </c>
      <c r="AI34" s="201">
        <v>3.86</v>
      </c>
      <c r="AJ34" s="201">
        <v>0</v>
      </c>
      <c r="AK34" s="201">
        <v>15.35</v>
      </c>
      <c r="AL34" s="201">
        <v>0</v>
      </c>
      <c r="AM34" s="201">
        <v>0</v>
      </c>
      <c r="AN34" s="201">
        <v>0</v>
      </c>
      <c r="AO34" s="201">
        <v>215.23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7.41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19.170000000000002</v>
      </c>
      <c r="K35" s="201">
        <v>4.1900000000000004</v>
      </c>
      <c r="L35" s="201">
        <v>273.05</v>
      </c>
      <c r="M35" s="201">
        <v>0.94</v>
      </c>
      <c r="N35" s="201">
        <v>1.2</v>
      </c>
      <c r="O35" s="201">
        <v>0</v>
      </c>
      <c r="P35" s="201">
        <v>1.41</v>
      </c>
      <c r="Q35" s="201">
        <v>0.22</v>
      </c>
      <c r="R35" s="201">
        <v>0.43</v>
      </c>
      <c r="S35" s="201">
        <v>0.27</v>
      </c>
      <c r="T35" s="201">
        <v>0</v>
      </c>
      <c r="U35" s="201">
        <v>6.22</v>
      </c>
      <c r="V35" s="201">
        <v>0</v>
      </c>
      <c r="W35" s="201">
        <v>0.47</v>
      </c>
      <c r="X35" s="201">
        <v>1.98</v>
      </c>
      <c r="Y35" s="201">
        <v>0</v>
      </c>
      <c r="Z35" s="201">
        <v>2.56</v>
      </c>
      <c r="AA35" s="201">
        <v>0.91</v>
      </c>
      <c r="AB35" s="201">
        <v>0</v>
      </c>
      <c r="AC35" s="201">
        <v>0.63</v>
      </c>
      <c r="AD35" s="201">
        <v>8.9</v>
      </c>
      <c r="AE35" s="201">
        <v>0</v>
      </c>
      <c r="AF35" s="201">
        <v>0</v>
      </c>
      <c r="AG35" s="201">
        <v>22.1</v>
      </c>
      <c r="AH35" s="201">
        <v>0</v>
      </c>
      <c r="AI35" s="201">
        <v>3.86</v>
      </c>
      <c r="AJ35" s="201">
        <v>0</v>
      </c>
      <c r="AK35" s="201">
        <v>15.63</v>
      </c>
      <c r="AL35" s="201">
        <v>0</v>
      </c>
      <c r="AM35" s="201">
        <v>0</v>
      </c>
      <c r="AN35" s="201">
        <v>0</v>
      </c>
      <c r="AO35" s="201">
        <v>215.23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7.41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19.170000000000002</v>
      </c>
      <c r="K36" s="201">
        <v>4.1900000000000004</v>
      </c>
      <c r="L36" s="201">
        <v>273.05</v>
      </c>
      <c r="M36" s="201">
        <v>0.94</v>
      </c>
      <c r="N36" s="201">
        <v>1.2</v>
      </c>
      <c r="O36" s="201">
        <v>0</v>
      </c>
      <c r="P36" s="201">
        <v>1.41</v>
      </c>
      <c r="Q36" s="201">
        <v>0.22</v>
      </c>
      <c r="R36" s="201">
        <v>0.43</v>
      </c>
      <c r="S36" s="201">
        <v>0.27</v>
      </c>
      <c r="T36" s="201">
        <v>0</v>
      </c>
      <c r="U36" s="201">
        <v>6.22</v>
      </c>
      <c r="V36" s="201">
        <v>0</v>
      </c>
      <c r="W36" s="201">
        <v>0.47</v>
      </c>
      <c r="X36" s="201">
        <v>1.98</v>
      </c>
      <c r="Y36" s="201">
        <v>0</v>
      </c>
      <c r="Z36" s="201">
        <v>2.56</v>
      </c>
      <c r="AA36" s="201">
        <v>0.91</v>
      </c>
      <c r="AB36" s="201">
        <v>0</v>
      </c>
      <c r="AC36" s="201">
        <v>0.63</v>
      </c>
      <c r="AD36" s="201">
        <v>8.9</v>
      </c>
      <c r="AE36" s="201">
        <v>0</v>
      </c>
      <c r="AF36" s="201">
        <v>0</v>
      </c>
      <c r="AG36" s="201">
        <v>22.1</v>
      </c>
      <c r="AH36" s="201">
        <v>0</v>
      </c>
      <c r="AI36" s="201">
        <v>3.86</v>
      </c>
      <c r="AJ36" s="201">
        <v>0</v>
      </c>
      <c r="AK36" s="201">
        <v>15.63</v>
      </c>
      <c r="AL36" s="201">
        <v>0</v>
      </c>
      <c r="AM36" s="201">
        <v>0</v>
      </c>
      <c r="AN36" s="201">
        <v>0</v>
      </c>
      <c r="AO36" s="201">
        <v>215.23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7.41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19.170000000000002</v>
      </c>
      <c r="K37" s="201">
        <v>4.1900000000000004</v>
      </c>
      <c r="L37" s="201">
        <v>273.05</v>
      </c>
      <c r="M37" s="201">
        <v>0.94</v>
      </c>
      <c r="N37" s="201">
        <v>1.2</v>
      </c>
      <c r="O37" s="201">
        <v>0</v>
      </c>
      <c r="P37" s="201">
        <v>1.41</v>
      </c>
      <c r="Q37" s="201">
        <v>0.22</v>
      </c>
      <c r="R37" s="201">
        <v>0.43</v>
      </c>
      <c r="S37" s="201">
        <v>0.27</v>
      </c>
      <c r="T37" s="201">
        <v>0</v>
      </c>
      <c r="U37" s="201">
        <v>6.22</v>
      </c>
      <c r="V37" s="201">
        <v>0</v>
      </c>
      <c r="W37" s="201">
        <v>0.47</v>
      </c>
      <c r="X37" s="201">
        <v>1.98</v>
      </c>
      <c r="Y37" s="201">
        <v>0</v>
      </c>
      <c r="Z37" s="201">
        <v>2.56</v>
      </c>
      <c r="AA37" s="201">
        <v>0.91</v>
      </c>
      <c r="AB37" s="201">
        <v>0</v>
      </c>
      <c r="AC37" s="201">
        <v>0.63</v>
      </c>
      <c r="AD37" s="201">
        <v>8.9</v>
      </c>
      <c r="AE37" s="201">
        <v>0</v>
      </c>
      <c r="AF37" s="201">
        <v>0</v>
      </c>
      <c r="AG37" s="201">
        <v>22.1</v>
      </c>
      <c r="AH37" s="201">
        <v>0</v>
      </c>
      <c r="AI37" s="201">
        <v>3.86</v>
      </c>
      <c r="AJ37" s="201">
        <v>0</v>
      </c>
      <c r="AK37" s="201">
        <v>12.74</v>
      </c>
      <c r="AL37" s="201">
        <v>0</v>
      </c>
      <c r="AM37" s="201">
        <v>0</v>
      </c>
      <c r="AN37" s="201">
        <v>0</v>
      </c>
      <c r="AO37" s="201">
        <v>215.23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7.41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19.170000000000002</v>
      </c>
      <c r="K38" s="201">
        <v>4.1900000000000004</v>
      </c>
      <c r="L38" s="201">
        <v>273.05</v>
      </c>
      <c r="M38" s="201">
        <v>0.94</v>
      </c>
      <c r="N38" s="201">
        <v>1.2</v>
      </c>
      <c r="O38" s="201">
        <v>0</v>
      </c>
      <c r="P38" s="201">
        <v>1.41</v>
      </c>
      <c r="Q38" s="201">
        <v>0.22</v>
      </c>
      <c r="R38" s="201">
        <v>0.43</v>
      </c>
      <c r="S38" s="201">
        <v>0.27</v>
      </c>
      <c r="T38" s="201">
        <v>0</v>
      </c>
      <c r="U38" s="201">
        <v>6.22</v>
      </c>
      <c r="V38" s="201">
        <v>0</v>
      </c>
      <c r="W38" s="201">
        <v>0.47</v>
      </c>
      <c r="X38" s="201">
        <v>1.98</v>
      </c>
      <c r="Y38" s="201">
        <v>0</v>
      </c>
      <c r="Z38" s="201">
        <v>2.56</v>
      </c>
      <c r="AA38" s="201">
        <v>0.91</v>
      </c>
      <c r="AB38" s="201">
        <v>0</v>
      </c>
      <c r="AC38" s="201">
        <v>0.63</v>
      </c>
      <c r="AD38" s="201">
        <v>8.9</v>
      </c>
      <c r="AE38" s="201">
        <v>0</v>
      </c>
      <c r="AF38" s="201">
        <v>0</v>
      </c>
      <c r="AG38" s="201">
        <v>22.1</v>
      </c>
      <c r="AH38" s="201">
        <v>0</v>
      </c>
      <c r="AI38" s="201">
        <v>3.86</v>
      </c>
      <c r="AJ38" s="201">
        <v>0</v>
      </c>
      <c r="AK38" s="201">
        <v>12.74</v>
      </c>
      <c r="AL38" s="201">
        <v>0</v>
      </c>
      <c r="AM38" s="201">
        <v>0</v>
      </c>
      <c r="AN38" s="201">
        <v>0</v>
      </c>
      <c r="AO38" s="201">
        <v>215.23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7.25</v>
      </c>
      <c r="E39" s="201">
        <v>0</v>
      </c>
      <c r="F39" s="201">
        <v>0</v>
      </c>
      <c r="G39" s="201">
        <v>20.32</v>
      </c>
      <c r="H39" s="201">
        <v>0</v>
      </c>
      <c r="I39" s="201">
        <v>0</v>
      </c>
      <c r="J39" s="201">
        <v>19.170000000000002</v>
      </c>
      <c r="K39" s="201">
        <v>4.1900000000000004</v>
      </c>
      <c r="L39" s="201">
        <v>273.05</v>
      </c>
      <c r="M39" s="201">
        <v>0.94</v>
      </c>
      <c r="N39" s="201">
        <v>1.2</v>
      </c>
      <c r="O39" s="201">
        <v>0</v>
      </c>
      <c r="P39" s="201">
        <v>1.41</v>
      </c>
      <c r="Q39" s="201">
        <v>3.14</v>
      </c>
      <c r="R39" s="201">
        <v>6.24</v>
      </c>
      <c r="S39" s="201">
        <v>3.75</v>
      </c>
      <c r="T39" s="201">
        <v>0</v>
      </c>
      <c r="U39" s="201">
        <v>6.22</v>
      </c>
      <c r="V39" s="201">
        <v>0</v>
      </c>
      <c r="W39" s="201">
        <v>0.41</v>
      </c>
      <c r="X39" s="201">
        <v>1.32</v>
      </c>
      <c r="Y39" s="201">
        <v>0</v>
      </c>
      <c r="Z39" s="201">
        <v>2.56</v>
      </c>
      <c r="AA39" s="201">
        <v>19.93</v>
      </c>
      <c r="AB39" s="201">
        <v>0</v>
      </c>
      <c r="AC39" s="201">
        <v>1.1599999999999999</v>
      </c>
      <c r="AD39" s="201">
        <v>8.9</v>
      </c>
      <c r="AE39" s="201">
        <v>0</v>
      </c>
      <c r="AF39" s="201">
        <v>0</v>
      </c>
      <c r="AG39" s="201">
        <v>22.37</v>
      </c>
      <c r="AH39" s="201">
        <v>0</v>
      </c>
      <c r="AI39" s="201">
        <v>3.86</v>
      </c>
      <c r="AJ39" s="201">
        <v>0</v>
      </c>
      <c r="AK39" s="201">
        <v>12.74</v>
      </c>
      <c r="AL39" s="201">
        <v>0</v>
      </c>
      <c r="AM39" s="201">
        <v>0</v>
      </c>
      <c r="AN39" s="201">
        <v>0</v>
      </c>
      <c r="AO39" s="201">
        <v>210.88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7.25</v>
      </c>
      <c r="E40" s="201">
        <v>0</v>
      </c>
      <c r="F40" s="201">
        <v>0</v>
      </c>
      <c r="G40" s="201">
        <v>20.32</v>
      </c>
      <c r="H40" s="201">
        <v>0</v>
      </c>
      <c r="I40" s="201">
        <v>0</v>
      </c>
      <c r="J40" s="201">
        <v>19.170000000000002</v>
      </c>
      <c r="K40" s="201">
        <v>4.1900000000000004</v>
      </c>
      <c r="L40" s="201">
        <v>273.05</v>
      </c>
      <c r="M40" s="201">
        <v>0.94</v>
      </c>
      <c r="N40" s="201">
        <v>1.2</v>
      </c>
      <c r="O40" s="201">
        <v>0</v>
      </c>
      <c r="P40" s="201">
        <v>1.41</v>
      </c>
      <c r="Q40" s="201">
        <v>3.14</v>
      </c>
      <c r="R40" s="201">
        <v>6.24</v>
      </c>
      <c r="S40" s="201">
        <v>3.75</v>
      </c>
      <c r="T40" s="201">
        <v>0</v>
      </c>
      <c r="U40" s="201">
        <v>6.22</v>
      </c>
      <c r="V40" s="201">
        <v>0</v>
      </c>
      <c r="W40" s="201">
        <v>0.41</v>
      </c>
      <c r="X40" s="201">
        <v>1.32</v>
      </c>
      <c r="Y40" s="201">
        <v>0</v>
      </c>
      <c r="Z40" s="201">
        <v>2.56</v>
      </c>
      <c r="AA40" s="201">
        <v>19.93</v>
      </c>
      <c r="AB40" s="201">
        <v>0</v>
      </c>
      <c r="AC40" s="201">
        <v>1.1599999999999999</v>
      </c>
      <c r="AD40" s="201">
        <v>8.9</v>
      </c>
      <c r="AE40" s="201">
        <v>0</v>
      </c>
      <c r="AF40" s="201">
        <v>0</v>
      </c>
      <c r="AG40" s="201">
        <v>22.37</v>
      </c>
      <c r="AH40" s="201">
        <v>0</v>
      </c>
      <c r="AI40" s="201">
        <v>3.86</v>
      </c>
      <c r="AJ40" s="201">
        <v>0</v>
      </c>
      <c r="AK40" s="201">
        <v>12.74</v>
      </c>
      <c r="AL40" s="201">
        <v>0</v>
      </c>
      <c r="AM40" s="201">
        <v>0</v>
      </c>
      <c r="AN40" s="201">
        <v>0</v>
      </c>
      <c r="AO40" s="201">
        <v>210.88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7.25</v>
      </c>
      <c r="E41" s="201">
        <v>0</v>
      </c>
      <c r="F41" s="201">
        <v>0</v>
      </c>
      <c r="G41" s="201">
        <v>20.32</v>
      </c>
      <c r="H41" s="201">
        <v>0</v>
      </c>
      <c r="I41" s="201">
        <v>0</v>
      </c>
      <c r="J41" s="201">
        <v>19.170000000000002</v>
      </c>
      <c r="K41" s="201">
        <v>4.1900000000000004</v>
      </c>
      <c r="L41" s="201">
        <v>273.05</v>
      </c>
      <c r="M41" s="201">
        <v>0.94</v>
      </c>
      <c r="N41" s="201">
        <v>1.2</v>
      </c>
      <c r="O41" s="201">
        <v>0</v>
      </c>
      <c r="P41" s="201">
        <v>1.41</v>
      </c>
      <c r="Q41" s="201">
        <v>3.14</v>
      </c>
      <c r="R41" s="201">
        <v>6.24</v>
      </c>
      <c r="S41" s="201">
        <v>3.75</v>
      </c>
      <c r="T41" s="201">
        <v>0</v>
      </c>
      <c r="U41" s="201">
        <v>6.22</v>
      </c>
      <c r="V41" s="201">
        <v>0</v>
      </c>
      <c r="W41" s="201">
        <v>0.41</v>
      </c>
      <c r="X41" s="201">
        <v>1.32</v>
      </c>
      <c r="Y41" s="201">
        <v>0</v>
      </c>
      <c r="Z41" s="201">
        <v>2.56</v>
      </c>
      <c r="AA41" s="201">
        <v>19.93</v>
      </c>
      <c r="AB41" s="201">
        <v>0</v>
      </c>
      <c r="AC41" s="201">
        <v>1.1599999999999999</v>
      </c>
      <c r="AD41" s="201">
        <v>8.9</v>
      </c>
      <c r="AE41" s="201">
        <v>0</v>
      </c>
      <c r="AF41" s="201">
        <v>0</v>
      </c>
      <c r="AG41" s="201">
        <v>22.37</v>
      </c>
      <c r="AH41" s="201">
        <v>0</v>
      </c>
      <c r="AI41" s="201">
        <v>3.86</v>
      </c>
      <c r="AJ41" s="201">
        <v>0</v>
      </c>
      <c r="AK41" s="201">
        <v>12.74</v>
      </c>
      <c r="AL41" s="201">
        <v>0</v>
      </c>
      <c r="AM41" s="201">
        <v>0</v>
      </c>
      <c r="AN41" s="201">
        <v>0</v>
      </c>
      <c r="AO41" s="201">
        <v>210.88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7.25</v>
      </c>
      <c r="E42" s="201">
        <v>0</v>
      </c>
      <c r="F42" s="201">
        <v>0</v>
      </c>
      <c r="G42" s="201">
        <v>20.32</v>
      </c>
      <c r="H42" s="201">
        <v>0</v>
      </c>
      <c r="I42" s="201">
        <v>0</v>
      </c>
      <c r="J42" s="201">
        <v>19.170000000000002</v>
      </c>
      <c r="K42" s="201">
        <v>4.1900000000000004</v>
      </c>
      <c r="L42" s="201">
        <v>273.05</v>
      </c>
      <c r="M42" s="201">
        <v>0.94</v>
      </c>
      <c r="N42" s="201">
        <v>1.2</v>
      </c>
      <c r="O42" s="201">
        <v>0</v>
      </c>
      <c r="P42" s="201">
        <v>1.41</v>
      </c>
      <c r="Q42" s="201">
        <v>3.14</v>
      </c>
      <c r="R42" s="201">
        <v>6.24</v>
      </c>
      <c r="S42" s="201">
        <v>3.75</v>
      </c>
      <c r="T42" s="201">
        <v>0</v>
      </c>
      <c r="U42" s="201">
        <v>6.22</v>
      </c>
      <c r="V42" s="201">
        <v>0</v>
      </c>
      <c r="W42" s="201">
        <v>0.41</v>
      </c>
      <c r="X42" s="201">
        <v>1.32</v>
      </c>
      <c r="Y42" s="201">
        <v>0</v>
      </c>
      <c r="Z42" s="201">
        <v>2.56</v>
      </c>
      <c r="AA42" s="201">
        <v>19.93</v>
      </c>
      <c r="AB42" s="201">
        <v>0</v>
      </c>
      <c r="AC42" s="201">
        <v>1.1599999999999999</v>
      </c>
      <c r="AD42" s="201">
        <v>8.9</v>
      </c>
      <c r="AE42" s="201">
        <v>0</v>
      </c>
      <c r="AF42" s="201">
        <v>0</v>
      </c>
      <c r="AG42" s="201">
        <v>22.37</v>
      </c>
      <c r="AH42" s="201">
        <v>0</v>
      </c>
      <c r="AI42" s="201">
        <v>3.86</v>
      </c>
      <c r="AJ42" s="201">
        <v>0</v>
      </c>
      <c r="AK42" s="201">
        <v>12.74</v>
      </c>
      <c r="AL42" s="201">
        <v>0</v>
      </c>
      <c r="AM42" s="201">
        <v>0</v>
      </c>
      <c r="AN42" s="201">
        <v>0</v>
      </c>
      <c r="AO42" s="201">
        <v>210.88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7.25</v>
      </c>
      <c r="E43" s="201">
        <v>0</v>
      </c>
      <c r="F43" s="201">
        <v>0</v>
      </c>
      <c r="G43" s="201">
        <v>20.32</v>
      </c>
      <c r="H43" s="201">
        <v>0</v>
      </c>
      <c r="I43" s="201">
        <v>0</v>
      </c>
      <c r="J43" s="201">
        <v>19.170000000000002</v>
      </c>
      <c r="K43" s="201">
        <v>4.1900000000000004</v>
      </c>
      <c r="L43" s="201">
        <v>273.05</v>
      </c>
      <c r="M43" s="201">
        <v>0.94</v>
      </c>
      <c r="N43" s="201">
        <v>1.2</v>
      </c>
      <c r="O43" s="201">
        <v>0</v>
      </c>
      <c r="P43" s="201">
        <v>1.41</v>
      </c>
      <c r="Q43" s="201">
        <v>3.14</v>
      </c>
      <c r="R43" s="201">
        <v>6.24</v>
      </c>
      <c r="S43" s="201">
        <v>3.75</v>
      </c>
      <c r="T43" s="201">
        <v>0</v>
      </c>
      <c r="U43" s="201">
        <v>6.22</v>
      </c>
      <c r="V43" s="201">
        <v>0</v>
      </c>
      <c r="W43" s="201">
        <v>0.41</v>
      </c>
      <c r="X43" s="201">
        <v>1.32</v>
      </c>
      <c r="Y43" s="201">
        <v>0</v>
      </c>
      <c r="Z43" s="201">
        <v>2.56</v>
      </c>
      <c r="AA43" s="201">
        <v>19.93</v>
      </c>
      <c r="AB43" s="201">
        <v>0</v>
      </c>
      <c r="AC43" s="201">
        <v>1.1599999999999999</v>
      </c>
      <c r="AD43" s="201">
        <v>8.9</v>
      </c>
      <c r="AE43" s="201">
        <v>0</v>
      </c>
      <c r="AF43" s="201">
        <v>0</v>
      </c>
      <c r="AG43" s="201">
        <v>22.37</v>
      </c>
      <c r="AH43" s="201">
        <v>0</v>
      </c>
      <c r="AI43" s="201">
        <v>3.86</v>
      </c>
      <c r="AJ43" s="201">
        <v>0</v>
      </c>
      <c r="AK43" s="201">
        <v>12.74</v>
      </c>
      <c r="AL43" s="201">
        <v>0</v>
      </c>
      <c r="AM43" s="201">
        <v>0</v>
      </c>
      <c r="AN43" s="201">
        <v>0</v>
      </c>
      <c r="AO43" s="201">
        <v>210.88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7.25</v>
      </c>
      <c r="E44" s="201">
        <v>0</v>
      </c>
      <c r="F44" s="201">
        <v>0</v>
      </c>
      <c r="G44" s="201">
        <v>20.32</v>
      </c>
      <c r="H44" s="201">
        <v>0</v>
      </c>
      <c r="I44" s="201">
        <v>0</v>
      </c>
      <c r="J44" s="201">
        <v>19.170000000000002</v>
      </c>
      <c r="K44" s="201">
        <v>4.1900000000000004</v>
      </c>
      <c r="L44" s="201">
        <v>273.05</v>
      </c>
      <c r="M44" s="201">
        <v>0.94</v>
      </c>
      <c r="N44" s="201">
        <v>1.2</v>
      </c>
      <c r="O44" s="201">
        <v>0</v>
      </c>
      <c r="P44" s="201">
        <v>1.41</v>
      </c>
      <c r="Q44" s="201">
        <v>3.14</v>
      </c>
      <c r="R44" s="201">
        <v>6.19</v>
      </c>
      <c r="S44" s="201">
        <v>3.75</v>
      </c>
      <c r="T44" s="201">
        <v>0</v>
      </c>
      <c r="U44" s="201">
        <v>6.22</v>
      </c>
      <c r="V44" s="201">
        <v>0</v>
      </c>
      <c r="W44" s="201">
        <v>0.41</v>
      </c>
      <c r="X44" s="201">
        <v>1.32</v>
      </c>
      <c r="Y44" s="201">
        <v>0</v>
      </c>
      <c r="Z44" s="201">
        <v>29.59</v>
      </c>
      <c r="AA44" s="201">
        <v>19.93</v>
      </c>
      <c r="AB44" s="201">
        <v>0</v>
      </c>
      <c r="AC44" s="201">
        <v>1.1599999999999999</v>
      </c>
      <c r="AD44" s="201">
        <v>8.9</v>
      </c>
      <c r="AE44" s="201">
        <v>0</v>
      </c>
      <c r="AF44" s="201">
        <v>0</v>
      </c>
      <c r="AG44" s="201">
        <v>22.37</v>
      </c>
      <c r="AH44" s="201">
        <v>0</v>
      </c>
      <c r="AI44" s="201">
        <v>3.86</v>
      </c>
      <c r="AJ44" s="201">
        <v>0</v>
      </c>
      <c r="AK44" s="201">
        <v>12.74</v>
      </c>
      <c r="AL44" s="201">
        <v>0</v>
      </c>
      <c r="AM44" s="201">
        <v>0</v>
      </c>
      <c r="AN44" s="201">
        <v>0</v>
      </c>
      <c r="AO44" s="201">
        <v>210.88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7.25</v>
      </c>
      <c r="E45" s="201">
        <v>0</v>
      </c>
      <c r="F45" s="201">
        <v>0</v>
      </c>
      <c r="G45" s="201">
        <v>20.32</v>
      </c>
      <c r="H45" s="201">
        <v>0</v>
      </c>
      <c r="I45" s="201">
        <v>0</v>
      </c>
      <c r="J45" s="201">
        <v>19.170000000000002</v>
      </c>
      <c r="K45" s="201">
        <v>4.1900000000000004</v>
      </c>
      <c r="L45" s="201">
        <v>273.05</v>
      </c>
      <c r="M45" s="201">
        <v>0.94</v>
      </c>
      <c r="N45" s="201">
        <v>1.2</v>
      </c>
      <c r="O45" s="201">
        <v>0</v>
      </c>
      <c r="P45" s="201">
        <v>1.41</v>
      </c>
      <c r="Q45" s="201">
        <v>3.14</v>
      </c>
      <c r="R45" s="201">
        <v>6.19</v>
      </c>
      <c r="S45" s="201">
        <v>3.75</v>
      </c>
      <c r="T45" s="201">
        <v>0</v>
      </c>
      <c r="U45" s="201">
        <v>6.22</v>
      </c>
      <c r="V45" s="201">
        <v>0</v>
      </c>
      <c r="W45" s="201">
        <v>0.41</v>
      </c>
      <c r="X45" s="201">
        <v>1.32</v>
      </c>
      <c r="Y45" s="201">
        <v>0</v>
      </c>
      <c r="Z45" s="201">
        <v>58.61</v>
      </c>
      <c r="AA45" s="201">
        <v>19.93</v>
      </c>
      <c r="AB45" s="201">
        <v>0</v>
      </c>
      <c r="AC45" s="201">
        <v>1.1599999999999999</v>
      </c>
      <c r="AD45" s="201">
        <v>8.9</v>
      </c>
      <c r="AE45" s="201">
        <v>0</v>
      </c>
      <c r="AF45" s="201">
        <v>0</v>
      </c>
      <c r="AG45" s="201">
        <v>22.37</v>
      </c>
      <c r="AH45" s="201">
        <v>0</v>
      </c>
      <c r="AI45" s="201">
        <v>3.86</v>
      </c>
      <c r="AJ45" s="201">
        <v>0</v>
      </c>
      <c r="AK45" s="201">
        <v>12.74</v>
      </c>
      <c r="AL45" s="201">
        <v>0</v>
      </c>
      <c r="AM45" s="201">
        <v>0</v>
      </c>
      <c r="AN45" s="201">
        <v>0</v>
      </c>
      <c r="AO45" s="201">
        <v>210.88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7.25</v>
      </c>
      <c r="E46" s="201">
        <v>0</v>
      </c>
      <c r="F46" s="201">
        <v>0</v>
      </c>
      <c r="G46" s="201">
        <v>20.32</v>
      </c>
      <c r="H46" s="201">
        <v>0</v>
      </c>
      <c r="I46" s="201">
        <v>0</v>
      </c>
      <c r="J46" s="201">
        <v>19.170000000000002</v>
      </c>
      <c r="K46" s="201">
        <v>4.1900000000000004</v>
      </c>
      <c r="L46" s="201">
        <v>273.05</v>
      </c>
      <c r="M46" s="201">
        <v>0.94</v>
      </c>
      <c r="N46" s="201">
        <v>1.2</v>
      </c>
      <c r="O46" s="201">
        <v>0</v>
      </c>
      <c r="P46" s="201">
        <v>1.41</v>
      </c>
      <c r="Q46" s="201">
        <v>3.14</v>
      </c>
      <c r="R46" s="201">
        <v>6.19</v>
      </c>
      <c r="S46" s="201">
        <v>3.75</v>
      </c>
      <c r="T46" s="201">
        <v>0</v>
      </c>
      <c r="U46" s="201">
        <v>6.22</v>
      </c>
      <c r="V46" s="201">
        <v>0</v>
      </c>
      <c r="W46" s="201">
        <v>0.41</v>
      </c>
      <c r="X46" s="201">
        <v>1.32</v>
      </c>
      <c r="Y46" s="201">
        <v>0</v>
      </c>
      <c r="Z46" s="201">
        <v>58.61</v>
      </c>
      <c r="AA46" s="201">
        <v>19.93</v>
      </c>
      <c r="AB46" s="201">
        <v>0</v>
      </c>
      <c r="AC46" s="201">
        <v>1.1599999999999999</v>
      </c>
      <c r="AD46" s="201">
        <v>8.9</v>
      </c>
      <c r="AE46" s="201">
        <v>0</v>
      </c>
      <c r="AF46" s="201">
        <v>0</v>
      </c>
      <c r="AG46" s="201">
        <v>22.37</v>
      </c>
      <c r="AH46" s="201">
        <v>0</v>
      </c>
      <c r="AI46" s="201">
        <v>3.86</v>
      </c>
      <c r="AJ46" s="201">
        <v>0</v>
      </c>
      <c r="AK46" s="201">
        <v>12.74</v>
      </c>
      <c r="AL46" s="201">
        <v>0</v>
      </c>
      <c r="AM46" s="201">
        <v>0</v>
      </c>
      <c r="AN46" s="201">
        <v>0</v>
      </c>
      <c r="AO46" s="201">
        <v>210.88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7.25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19.170000000000002</v>
      </c>
      <c r="K47" s="201">
        <v>4.1900000000000004</v>
      </c>
      <c r="L47" s="201">
        <v>266.38</v>
      </c>
      <c r="M47" s="201">
        <v>0.94</v>
      </c>
      <c r="N47" s="201">
        <v>1.2</v>
      </c>
      <c r="O47" s="201">
        <v>0</v>
      </c>
      <c r="P47" s="201">
        <v>1.41</v>
      </c>
      <c r="Q47" s="201">
        <v>3.14</v>
      </c>
      <c r="R47" s="201">
        <v>6.24</v>
      </c>
      <c r="S47" s="201">
        <v>3.75</v>
      </c>
      <c r="T47" s="201">
        <v>0</v>
      </c>
      <c r="U47" s="201">
        <v>6.22</v>
      </c>
      <c r="V47" s="201">
        <v>0</v>
      </c>
      <c r="W47" s="201">
        <v>0.47</v>
      </c>
      <c r="X47" s="201">
        <v>1.98</v>
      </c>
      <c r="Y47" s="201">
        <v>0</v>
      </c>
      <c r="Z47" s="201">
        <v>58.61</v>
      </c>
      <c r="AA47" s="201">
        <v>19.93</v>
      </c>
      <c r="AB47" s="201">
        <v>0</v>
      </c>
      <c r="AC47" s="201">
        <v>1.1599999999999999</v>
      </c>
      <c r="AD47" s="201">
        <v>8.9</v>
      </c>
      <c r="AE47" s="201">
        <v>0</v>
      </c>
      <c r="AF47" s="201">
        <v>0</v>
      </c>
      <c r="AG47" s="201">
        <v>22.37</v>
      </c>
      <c r="AH47" s="201">
        <v>0</v>
      </c>
      <c r="AI47" s="201">
        <v>3.86</v>
      </c>
      <c r="AJ47" s="201">
        <v>0</v>
      </c>
      <c r="AK47" s="201">
        <v>12.74</v>
      </c>
      <c r="AL47" s="201">
        <v>0</v>
      </c>
      <c r="AM47" s="201">
        <v>0</v>
      </c>
      <c r="AN47" s="201">
        <v>0</v>
      </c>
      <c r="AO47" s="201">
        <v>210.88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7.25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19.170000000000002</v>
      </c>
      <c r="K48" s="201">
        <v>4.1900000000000004</v>
      </c>
      <c r="L48" s="201">
        <v>266.38</v>
      </c>
      <c r="M48" s="201">
        <v>0.94</v>
      </c>
      <c r="N48" s="201">
        <v>1.2</v>
      </c>
      <c r="O48" s="201">
        <v>0</v>
      </c>
      <c r="P48" s="201">
        <v>1.41</v>
      </c>
      <c r="Q48" s="201">
        <v>3.14</v>
      </c>
      <c r="R48" s="201">
        <v>6.24</v>
      </c>
      <c r="S48" s="201">
        <v>3.75</v>
      </c>
      <c r="T48" s="201">
        <v>0</v>
      </c>
      <c r="U48" s="201">
        <v>6.22</v>
      </c>
      <c r="V48" s="201">
        <v>0</v>
      </c>
      <c r="W48" s="201">
        <v>0.41</v>
      </c>
      <c r="X48" s="201">
        <v>1.32</v>
      </c>
      <c r="Y48" s="201">
        <v>0</v>
      </c>
      <c r="Z48" s="201">
        <v>58.61</v>
      </c>
      <c r="AA48" s="201">
        <v>19.93</v>
      </c>
      <c r="AB48" s="201">
        <v>0</v>
      </c>
      <c r="AC48" s="201">
        <v>1.1599999999999999</v>
      </c>
      <c r="AD48" s="201">
        <v>8.9</v>
      </c>
      <c r="AE48" s="201">
        <v>0</v>
      </c>
      <c r="AF48" s="201">
        <v>0</v>
      </c>
      <c r="AG48" s="201">
        <v>22.37</v>
      </c>
      <c r="AH48" s="201">
        <v>0</v>
      </c>
      <c r="AI48" s="201">
        <v>3.86</v>
      </c>
      <c r="AJ48" s="201">
        <v>0</v>
      </c>
      <c r="AK48" s="201">
        <v>12.74</v>
      </c>
      <c r="AL48" s="201">
        <v>0</v>
      </c>
      <c r="AM48" s="201">
        <v>0</v>
      </c>
      <c r="AN48" s="201">
        <v>0</v>
      </c>
      <c r="AO48" s="201">
        <v>210.88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7.25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18.84</v>
      </c>
      <c r="K49" s="201">
        <v>4.1900000000000004</v>
      </c>
      <c r="L49" s="201">
        <v>266.38</v>
      </c>
      <c r="M49" s="201">
        <v>0.94</v>
      </c>
      <c r="N49" s="201">
        <v>1.2</v>
      </c>
      <c r="O49" s="201">
        <v>0</v>
      </c>
      <c r="P49" s="201">
        <v>1.41</v>
      </c>
      <c r="Q49" s="201">
        <v>3.14</v>
      </c>
      <c r="R49" s="201">
        <v>6.24</v>
      </c>
      <c r="S49" s="201">
        <v>3.75</v>
      </c>
      <c r="T49" s="201">
        <v>0</v>
      </c>
      <c r="U49" s="201">
        <v>6.22</v>
      </c>
      <c r="V49" s="201">
        <v>0</v>
      </c>
      <c r="W49" s="201">
        <v>0.41</v>
      </c>
      <c r="X49" s="201">
        <v>1.32</v>
      </c>
      <c r="Y49" s="201">
        <v>0</v>
      </c>
      <c r="Z49" s="201">
        <v>58.61</v>
      </c>
      <c r="AA49" s="201">
        <v>19.93</v>
      </c>
      <c r="AB49" s="201">
        <v>0</v>
      </c>
      <c r="AC49" s="201">
        <v>1.1599999999999999</v>
      </c>
      <c r="AD49" s="201">
        <v>8.9</v>
      </c>
      <c r="AE49" s="201">
        <v>0</v>
      </c>
      <c r="AF49" s="201">
        <v>0</v>
      </c>
      <c r="AG49" s="201">
        <v>22.37</v>
      </c>
      <c r="AH49" s="201">
        <v>0</v>
      </c>
      <c r="AI49" s="201">
        <v>3.86</v>
      </c>
      <c r="AJ49" s="201">
        <v>0</v>
      </c>
      <c r="AK49" s="201">
        <v>12.74</v>
      </c>
      <c r="AL49" s="201">
        <v>0</v>
      </c>
      <c r="AM49" s="201">
        <v>0</v>
      </c>
      <c r="AN49" s="201">
        <v>0</v>
      </c>
      <c r="AO49" s="201">
        <v>210.88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7.25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18.84</v>
      </c>
      <c r="K50" s="201">
        <v>4.1900000000000004</v>
      </c>
      <c r="L50" s="201">
        <v>266.38</v>
      </c>
      <c r="M50" s="201">
        <v>0.94</v>
      </c>
      <c r="N50" s="201">
        <v>1.2</v>
      </c>
      <c r="O50" s="201">
        <v>0</v>
      </c>
      <c r="P50" s="201">
        <v>1.41</v>
      </c>
      <c r="Q50" s="201">
        <v>3.14</v>
      </c>
      <c r="R50" s="201">
        <v>6.24</v>
      </c>
      <c r="S50" s="201">
        <v>3.75</v>
      </c>
      <c r="T50" s="201">
        <v>0</v>
      </c>
      <c r="U50" s="201">
        <v>6.22</v>
      </c>
      <c r="V50" s="201">
        <v>0</v>
      </c>
      <c r="W50" s="201">
        <v>0.41</v>
      </c>
      <c r="X50" s="201">
        <v>1.32</v>
      </c>
      <c r="Y50" s="201">
        <v>0</v>
      </c>
      <c r="Z50" s="201">
        <v>58.61</v>
      </c>
      <c r="AA50" s="201">
        <v>19.93</v>
      </c>
      <c r="AB50" s="201">
        <v>0</v>
      </c>
      <c r="AC50" s="201">
        <v>1.1599999999999999</v>
      </c>
      <c r="AD50" s="201">
        <v>8.9</v>
      </c>
      <c r="AE50" s="201">
        <v>0</v>
      </c>
      <c r="AF50" s="201">
        <v>0</v>
      </c>
      <c r="AG50" s="201">
        <v>22.37</v>
      </c>
      <c r="AH50" s="201">
        <v>0</v>
      </c>
      <c r="AI50" s="201">
        <v>3.86</v>
      </c>
      <c r="AJ50" s="201">
        <v>0</v>
      </c>
      <c r="AK50" s="201">
        <v>12.74</v>
      </c>
      <c r="AL50" s="201">
        <v>0</v>
      </c>
      <c r="AM50" s="201">
        <v>0</v>
      </c>
      <c r="AN50" s="201">
        <v>0</v>
      </c>
      <c r="AO50" s="201">
        <v>210.88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7.25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18.84</v>
      </c>
      <c r="K51" s="201">
        <v>4.1900000000000004</v>
      </c>
      <c r="L51" s="201">
        <v>266.38</v>
      </c>
      <c r="M51" s="201">
        <v>0.94</v>
      </c>
      <c r="N51" s="201">
        <v>1.2</v>
      </c>
      <c r="O51" s="201">
        <v>0</v>
      </c>
      <c r="P51" s="201">
        <v>1.41</v>
      </c>
      <c r="Q51" s="201">
        <v>3.14</v>
      </c>
      <c r="R51" s="201">
        <v>6.24</v>
      </c>
      <c r="S51" s="201">
        <v>3.75</v>
      </c>
      <c r="T51" s="201">
        <v>0</v>
      </c>
      <c r="U51" s="201">
        <v>6.22</v>
      </c>
      <c r="V51" s="201">
        <v>0</v>
      </c>
      <c r="W51" s="201">
        <v>0.41</v>
      </c>
      <c r="X51" s="201">
        <v>1.32</v>
      </c>
      <c r="Y51" s="201">
        <v>0</v>
      </c>
      <c r="Z51" s="201">
        <v>58.61</v>
      </c>
      <c r="AA51" s="201">
        <v>19.93</v>
      </c>
      <c r="AB51" s="201">
        <v>0</v>
      </c>
      <c r="AC51" s="201">
        <v>1.1599999999999999</v>
      </c>
      <c r="AD51" s="201">
        <v>8.9</v>
      </c>
      <c r="AE51" s="201">
        <v>0</v>
      </c>
      <c r="AF51" s="201">
        <v>0</v>
      </c>
      <c r="AG51" s="201">
        <v>23.9</v>
      </c>
      <c r="AH51" s="201">
        <v>0</v>
      </c>
      <c r="AI51" s="201">
        <v>3.86</v>
      </c>
      <c r="AJ51" s="201">
        <v>0</v>
      </c>
      <c r="AK51" s="201">
        <v>12.74</v>
      </c>
      <c r="AL51" s="201">
        <v>0</v>
      </c>
      <c r="AM51" s="201">
        <v>0</v>
      </c>
      <c r="AN51" s="201">
        <v>0</v>
      </c>
      <c r="AO51" s="201">
        <v>204.36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7.25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18.84</v>
      </c>
      <c r="K52" s="201">
        <v>4.1900000000000004</v>
      </c>
      <c r="L52" s="201">
        <v>266.38</v>
      </c>
      <c r="M52" s="201">
        <v>0.94</v>
      </c>
      <c r="N52" s="201">
        <v>1.2</v>
      </c>
      <c r="O52" s="201">
        <v>0</v>
      </c>
      <c r="P52" s="201">
        <v>1.41</v>
      </c>
      <c r="Q52" s="201">
        <v>3.14</v>
      </c>
      <c r="R52" s="201">
        <v>6.24</v>
      </c>
      <c r="S52" s="201">
        <v>3.75</v>
      </c>
      <c r="T52" s="201">
        <v>0</v>
      </c>
      <c r="U52" s="201">
        <v>6.22</v>
      </c>
      <c r="V52" s="201">
        <v>0</v>
      </c>
      <c r="W52" s="201">
        <v>0.41</v>
      </c>
      <c r="X52" s="201">
        <v>1.32</v>
      </c>
      <c r="Y52" s="201">
        <v>0</v>
      </c>
      <c r="Z52" s="201">
        <v>39.270000000000003</v>
      </c>
      <c r="AA52" s="201">
        <v>19.93</v>
      </c>
      <c r="AB52" s="201">
        <v>0</v>
      </c>
      <c r="AC52" s="201">
        <v>1.1599999999999999</v>
      </c>
      <c r="AD52" s="201">
        <v>8.9</v>
      </c>
      <c r="AE52" s="201">
        <v>0</v>
      </c>
      <c r="AF52" s="201">
        <v>0</v>
      </c>
      <c r="AG52" s="201">
        <v>23.9</v>
      </c>
      <c r="AH52" s="201">
        <v>0</v>
      </c>
      <c r="AI52" s="201">
        <v>3.86</v>
      </c>
      <c r="AJ52" s="201">
        <v>0</v>
      </c>
      <c r="AK52" s="201">
        <v>12.74</v>
      </c>
      <c r="AL52" s="201">
        <v>0</v>
      </c>
      <c r="AM52" s="201">
        <v>0</v>
      </c>
      <c r="AN52" s="201">
        <v>0</v>
      </c>
      <c r="AO52" s="201">
        <v>204.36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7.25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18.84</v>
      </c>
      <c r="K53" s="201">
        <v>4.1900000000000004</v>
      </c>
      <c r="L53" s="201">
        <v>266.38</v>
      </c>
      <c r="M53" s="201">
        <v>0.94</v>
      </c>
      <c r="N53" s="201">
        <v>1.2</v>
      </c>
      <c r="O53" s="201">
        <v>0</v>
      </c>
      <c r="P53" s="201">
        <v>1.41</v>
      </c>
      <c r="Q53" s="201">
        <v>3.14</v>
      </c>
      <c r="R53" s="201">
        <v>6.24</v>
      </c>
      <c r="S53" s="201">
        <v>3.75</v>
      </c>
      <c r="T53" s="201">
        <v>0</v>
      </c>
      <c r="U53" s="201">
        <v>6.22</v>
      </c>
      <c r="V53" s="201">
        <v>0</v>
      </c>
      <c r="W53" s="201">
        <v>0.41</v>
      </c>
      <c r="X53" s="201">
        <v>1.32</v>
      </c>
      <c r="Y53" s="201">
        <v>0</v>
      </c>
      <c r="Z53" s="201">
        <v>39.270000000000003</v>
      </c>
      <c r="AA53" s="201">
        <v>19.93</v>
      </c>
      <c r="AB53" s="201">
        <v>0</v>
      </c>
      <c r="AC53" s="201">
        <v>1.86</v>
      </c>
      <c r="AD53" s="201">
        <v>8.9</v>
      </c>
      <c r="AE53" s="201">
        <v>0</v>
      </c>
      <c r="AF53" s="201">
        <v>0</v>
      </c>
      <c r="AG53" s="201">
        <v>23.9</v>
      </c>
      <c r="AH53" s="201">
        <v>0</v>
      </c>
      <c r="AI53" s="201">
        <v>3.86</v>
      </c>
      <c r="AJ53" s="201">
        <v>0</v>
      </c>
      <c r="AK53" s="201">
        <v>12.74</v>
      </c>
      <c r="AL53" s="201">
        <v>0</v>
      </c>
      <c r="AM53" s="201">
        <v>0</v>
      </c>
      <c r="AN53" s="201">
        <v>0</v>
      </c>
      <c r="AO53" s="201">
        <v>204.36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7.25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18.84</v>
      </c>
      <c r="K54" s="201">
        <v>4.1900000000000004</v>
      </c>
      <c r="L54" s="201">
        <v>266.38</v>
      </c>
      <c r="M54" s="201">
        <v>0.94</v>
      </c>
      <c r="N54" s="201">
        <v>1.2</v>
      </c>
      <c r="O54" s="201">
        <v>0</v>
      </c>
      <c r="P54" s="201">
        <v>1.41</v>
      </c>
      <c r="Q54" s="201">
        <v>3.14</v>
      </c>
      <c r="R54" s="201">
        <v>6.24</v>
      </c>
      <c r="S54" s="201">
        <v>3.75</v>
      </c>
      <c r="T54" s="201">
        <v>0</v>
      </c>
      <c r="U54" s="201">
        <v>6.22</v>
      </c>
      <c r="V54" s="201">
        <v>0</v>
      </c>
      <c r="W54" s="201">
        <v>0.41</v>
      </c>
      <c r="X54" s="201">
        <v>1.32</v>
      </c>
      <c r="Y54" s="201">
        <v>0</v>
      </c>
      <c r="Z54" s="201">
        <v>39.270000000000003</v>
      </c>
      <c r="AA54" s="201">
        <v>19.93</v>
      </c>
      <c r="AB54" s="201">
        <v>0</v>
      </c>
      <c r="AC54" s="201">
        <v>1.86</v>
      </c>
      <c r="AD54" s="201">
        <v>8.9</v>
      </c>
      <c r="AE54" s="201">
        <v>0</v>
      </c>
      <c r="AF54" s="201">
        <v>0</v>
      </c>
      <c r="AG54" s="201">
        <v>23.9</v>
      </c>
      <c r="AH54" s="201">
        <v>0</v>
      </c>
      <c r="AI54" s="201">
        <v>3.86</v>
      </c>
      <c r="AJ54" s="201">
        <v>0</v>
      </c>
      <c r="AK54" s="201">
        <v>12.74</v>
      </c>
      <c r="AL54" s="201">
        <v>0</v>
      </c>
      <c r="AM54" s="201">
        <v>0</v>
      </c>
      <c r="AN54" s="201">
        <v>0</v>
      </c>
      <c r="AO54" s="201">
        <v>204.36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7.25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18.84</v>
      </c>
      <c r="K55" s="201">
        <v>4.1900000000000004</v>
      </c>
      <c r="L55" s="201">
        <v>266.38</v>
      </c>
      <c r="M55" s="201">
        <v>0.94</v>
      </c>
      <c r="N55" s="201">
        <v>1.2</v>
      </c>
      <c r="O55" s="201">
        <v>0</v>
      </c>
      <c r="P55" s="201">
        <v>1.41</v>
      </c>
      <c r="Q55" s="201">
        <v>3.14</v>
      </c>
      <c r="R55" s="201">
        <v>6.24</v>
      </c>
      <c r="S55" s="201">
        <v>3.75</v>
      </c>
      <c r="T55" s="201">
        <v>0</v>
      </c>
      <c r="U55" s="201">
        <v>6.22</v>
      </c>
      <c r="V55" s="201">
        <v>0</v>
      </c>
      <c r="W55" s="201">
        <v>0.41</v>
      </c>
      <c r="X55" s="201">
        <v>1.98</v>
      </c>
      <c r="Y55" s="201">
        <v>0</v>
      </c>
      <c r="Z55" s="201">
        <v>58.61</v>
      </c>
      <c r="AA55" s="201">
        <v>19.93</v>
      </c>
      <c r="AB55" s="201">
        <v>0</v>
      </c>
      <c r="AC55" s="201">
        <v>1.86</v>
      </c>
      <c r="AD55" s="201">
        <v>8.9</v>
      </c>
      <c r="AE55" s="201">
        <v>0</v>
      </c>
      <c r="AF55" s="201">
        <v>0</v>
      </c>
      <c r="AG55" s="201">
        <v>23.9</v>
      </c>
      <c r="AH55" s="201">
        <v>0</v>
      </c>
      <c r="AI55" s="201">
        <v>3.86</v>
      </c>
      <c r="AJ55" s="201">
        <v>0</v>
      </c>
      <c r="AK55" s="201">
        <v>12.74</v>
      </c>
      <c r="AL55" s="201">
        <v>0</v>
      </c>
      <c r="AM55" s="201">
        <v>0</v>
      </c>
      <c r="AN55" s="201">
        <v>0</v>
      </c>
      <c r="AO55" s="201">
        <v>204.36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7.25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18.84</v>
      </c>
      <c r="K56" s="201">
        <v>4.1900000000000004</v>
      </c>
      <c r="L56" s="201">
        <v>266.38</v>
      </c>
      <c r="M56" s="201">
        <v>0.94</v>
      </c>
      <c r="N56" s="201">
        <v>1.2</v>
      </c>
      <c r="O56" s="201">
        <v>0</v>
      </c>
      <c r="P56" s="201">
        <v>1.41</v>
      </c>
      <c r="Q56" s="201">
        <v>3.14</v>
      </c>
      <c r="R56" s="201">
        <v>6.24</v>
      </c>
      <c r="S56" s="201">
        <v>3.75</v>
      </c>
      <c r="T56" s="201">
        <v>0</v>
      </c>
      <c r="U56" s="201">
        <v>6.22</v>
      </c>
      <c r="V56" s="201">
        <v>0</v>
      </c>
      <c r="W56" s="201">
        <v>0.47</v>
      </c>
      <c r="X56" s="201">
        <v>1.98</v>
      </c>
      <c r="Y56" s="201">
        <v>0</v>
      </c>
      <c r="Z56" s="201">
        <v>58.61</v>
      </c>
      <c r="AA56" s="201">
        <v>19.93</v>
      </c>
      <c r="AB56" s="201">
        <v>0</v>
      </c>
      <c r="AC56" s="201">
        <v>1.86</v>
      </c>
      <c r="AD56" s="201">
        <v>8.9</v>
      </c>
      <c r="AE56" s="201">
        <v>0</v>
      </c>
      <c r="AF56" s="201">
        <v>0</v>
      </c>
      <c r="AG56" s="201">
        <v>23.9</v>
      </c>
      <c r="AH56" s="201">
        <v>0</v>
      </c>
      <c r="AI56" s="201">
        <v>3.86</v>
      </c>
      <c r="AJ56" s="201">
        <v>0</v>
      </c>
      <c r="AK56" s="201">
        <v>12.74</v>
      </c>
      <c r="AL56" s="201">
        <v>0</v>
      </c>
      <c r="AM56" s="201">
        <v>0</v>
      </c>
      <c r="AN56" s="201">
        <v>0</v>
      </c>
      <c r="AO56" s="201">
        <v>204.36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7.25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18.84</v>
      </c>
      <c r="K57" s="201">
        <v>4.1900000000000004</v>
      </c>
      <c r="L57" s="201">
        <v>266.38</v>
      </c>
      <c r="M57" s="201">
        <v>0.94</v>
      </c>
      <c r="N57" s="201">
        <v>1.2</v>
      </c>
      <c r="O57" s="201">
        <v>0</v>
      </c>
      <c r="P57" s="201">
        <v>1.41</v>
      </c>
      <c r="Q57" s="201">
        <v>3.14</v>
      </c>
      <c r="R57" s="201">
        <v>6.24</v>
      </c>
      <c r="S57" s="201">
        <v>3.75</v>
      </c>
      <c r="T57" s="201">
        <v>0</v>
      </c>
      <c r="U57" s="201">
        <v>6.22</v>
      </c>
      <c r="V57" s="201">
        <v>0</v>
      </c>
      <c r="W57" s="201">
        <v>0.41</v>
      </c>
      <c r="X57" s="201">
        <v>1.32</v>
      </c>
      <c r="Y57" s="201">
        <v>0</v>
      </c>
      <c r="Z57" s="201">
        <v>58.61</v>
      </c>
      <c r="AA57" s="201">
        <v>19.93</v>
      </c>
      <c r="AB57" s="201">
        <v>0</v>
      </c>
      <c r="AC57" s="201">
        <v>1.86</v>
      </c>
      <c r="AD57" s="201">
        <v>8.9</v>
      </c>
      <c r="AE57" s="201">
        <v>0</v>
      </c>
      <c r="AF57" s="201">
        <v>0</v>
      </c>
      <c r="AG57" s="201">
        <v>23.9</v>
      </c>
      <c r="AH57" s="201">
        <v>0</v>
      </c>
      <c r="AI57" s="201">
        <v>3.86</v>
      </c>
      <c r="AJ57" s="201">
        <v>0</v>
      </c>
      <c r="AK57" s="201">
        <v>12.74</v>
      </c>
      <c r="AL57" s="201">
        <v>0</v>
      </c>
      <c r="AM57" s="201">
        <v>0</v>
      </c>
      <c r="AN57" s="201">
        <v>0</v>
      </c>
      <c r="AO57" s="201">
        <v>204.36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7.25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18.84</v>
      </c>
      <c r="K58" s="201">
        <v>4.1900000000000004</v>
      </c>
      <c r="L58" s="201">
        <v>266.38</v>
      </c>
      <c r="M58" s="201">
        <v>0.94</v>
      </c>
      <c r="N58" s="201">
        <v>1.2</v>
      </c>
      <c r="O58" s="201">
        <v>0</v>
      </c>
      <c r="P58" s="201">
        <v>1.41</v>
      </c>
      <c r="Q58" s="201">
        <v>3.14</v>
      </c>
      <c r="R58" s="201">
        <v>6.24</v>
      </c>
      <c r="S58" s="201">
        <v>3.75</v>
      </c>
      <c r="T58" s="201">
        <v>0</v>
      </c>
      <c r="U58" s="201">
        <v>6.22</v>
      </c>
      <c r="V58" s="201">
        <v>0</v>
      </c>
      <c r="W58" s="201">
        <v>0.41</v>
      </c>
      <c r="X58" s="201">
        <v>1.32</v>
      </c>
      <c r="Y58" s="201">
        <v>0</v>
      </c>
      <c r="Z58" s="201">
        <v>58.61</v>
      </c>
      <c r="AA58" s="201">
        <v>19.93</v>
      </c>
      <c r="AB58" s="201">
        <v>0</v>
      </c>
      <c r="AC58" s="201">
        <v>1.86</v>
      </c>
      <c r="AD58" s="201">
        <v>8.9</v>
      </c>
      <c r="AE58" s="201">
        <v>0</v>
      </c>
      <c r="AF58" s="201">
        <v>0</v>
      </c>
      <c r="AG58" s="201">
        <v>23.9</v>
      </c>
      <c r="AH58" s="201">
        <v>0</v>
      </c>
      <c r="AI58" s="201">
        <v>3.86</v>
      </c>
      <c r="AJ58" s="201">
        <v>0</v>
      </c>
      <c r="AK58" s="201">
        <v>12.74</v>
      </c>
      <c r="AL58" s="201">
        <v>0</v>
      </c>
      <c r="AM58" s="201">
        <v>0</v>
      </c>
      <c r="AN58" s="201">
        <v>0</v>
      </c>
      <c r="AO58" s="201">
        <v>204.36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7.25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18.84</v>
      </c>
      <c r="K59" s="201">
        <v>4.1900000000000004</v>
      </c>
      <c r="L59" s="201">
        <v>266.38</v>
      </c>
      <c r="M59" s="201">
        <v>0.94</v>
      </c>
      <c r="N59" s="201">
        <v>1.2</v>
      </c>
      <c r="O59" s="201">
        <v>0</v>
      </c>
      <c r="P59" s="201">
        <v>1.41</v>
      </c>
      <c r="Q59" s="201">
        <v>3.14</v>
      </c>
      <c r="R59" s="201">
        <v>6.24</v>
      </c>
      <c r="S59" s="201">
        <v>3.75</v>
      </c>
      <c r="T59" s="201">
        <v>0</v>
      </c>
      <c r="U59" s="201">
        <v>6.22</v>
      </c>
      <c r="V59" s="201">
        <v>0</v>
      </c>
      <c r="W59" s="201">
        <v>0.41</v>
      </c>
      <c r="X59" s="201">
        <v>1.32</v>
      </c>
      <c r="Y59" s="201">
        <v>0</v>
      </c>
      <c r="Z59" s="201">
        <v>29.59</v>
      </c>
      <c r="AA59" s="201">
        <v>19.93</v>
      </c>
      <c r="AB59" s="201">
        <v>0</v>
      </c>
      <c r="AC59" s="201">
        <v>1.86</v>
      </c>
      <c r="AD59" s="201">
        <v>8.9</v>
      </c>
      <c r="AE59" s="201">
        <v>0</v>
      </c>
      <c r="AF59" s="201">
        <v>0</v>
      </c>
      <c r="AG59" s="201">
        <v>23.9</v>
      </c>
      <c r="AH59" s="201">
        <v>0</v>
      </c>
      <c r="AI59" s="201">
        <v>3.86</v>
      </c>
      <c r="AJ59" s="201">
        <v>0</v>
      </c>
      <c r="AK59" s="201">
        <v>12.74</v>
      </c>
      <c r="AL59" s="201">
        <v>0</v>
      </c>
      <c r="AM59" s="201">
        <v>0</v>
      </c>
      <c r="AN59" s="201">
        <v>0</v>
      </c>
      <c r="AO59" s="201">
        <v>204.36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7.25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18.84</v>
      </c>
      <c r="K60" s="201">
        <v>4.1900000000000004</v>
      </c>
      <c r="L60" s="201">
        <v>266.38</v>
      </c>
      <c r="M60" s="201">
        <v>0.94</v>
      </c>
      <c r="N60" s="201">
        <v>1.2</v>
      </c>
      <c r="O60" s="201">
        <v>0</v>
      </c>
      <c r="P60" s="201">
        <v>1.41</v>
      </c>
      <c r="Q60" s="201">
        <v>3.14</v>
      </c>
      <c r="R60" s="201">
        <v>0.43</v>
      </c>
      <c r="S60" s="201">
        <v>3.75</v>
      </c>
      <c r="T60" s="201">
        <v>0</v>
      </c>
      <c r="U60" s="201">
        <v>6.22</v>
      </c>
      <c r="V60" s="201">
        <v>0</v>
      </c>
      <c r="W60" s="201">
        <v>0.41</v>
      </c>
      <c r="X60" s="201">
        <v>1.32</v>
      </c>
      <c r="Y60" s="201">
        <v>0</v>
      </c>
      <c r="Z60" s="201">
        <v>2.56</v>
      </c>
      <c r="AA60" s="201">
        <v>0.91</v>
      </c>
      <c r="AB60" s="201">
        <v>0</v>
      </c>
      <c r="AC60" s="201">
        <v>2.86</v>
      </c>
      <c r="AD60" s="201">
        <v>8.9</v>
      </c>
      <c r="AE60" s="201">
        <v>0</v>
      </c>
      <c r="AF60" s="201">
        <v>0</v>
      </c>
      <c r="AG60" s="201">
        <v>23.9</v>
      </c>
      <c r="AH60" s="201">
        <v>0</v>
      </c>
      <c r="AI60" s="201">
        <v>3.86</v>
      </c>
      <c r="AJ60" s="201">
        <v>0</v>
      </c>
      <c r="AK60" s="201">
        <v>12.74</v>
      </c>
      <c r="AL60" s="201">
        <v>0</v>
      </c>
      <c r="AM60" s="201">
        <v>0</v>
      </c>
      <c r="AN60" s="201">
        <v>0</v>
      </c>
      <c r="AO60" s="201">
        <v>204.36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7.25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18.84</v>
      </c>
      <c r="K61" s="201">
        <v>4.1900000000000004</v>
      </c>
      <c r="L61" s="201">
        <v>266.38</v>
      </c>
      <c r="M61" s="201">
        <v>0.94</v>
      </c>
      <c r="N61" s="201">
        <v>1.2</v>
      </c>
      <c r="O61" s="201">
        <v>0</v>
      </c>
      <c r="P61" s="201">
        <v>1.41</v>
      </c>
      <c r="Q61" s="201">
        <v>0.22</v>
      </c>
      <c r="R61" s="201">
        <v>0</v>
      </c>
      <c r="S61" s="201">
        <v>0.27</v>
      </c>
      <c r="T61" s="201">
        <v>0</v>
      </c>
      <c r="U61" s="201">
        <v>6.22</v>
      </c>
      <c r="V61" s="201">
        <v>0</v>
      </c>
      <c r="W61" s="201">
        <v>0.41</v>
      </c>
      <c r="X61" s="201">
        <v>1.79</v>
      </c>
      <c r="Y61" s="201">
        <v>0</v>
      </c>
      <c r="Z61" s="201">
        <v>2.56</v>
      </c>
      <c r="AA61" s="201">
        <v>0.91</v>
      </c>
      <c r="AB61" s="201">
        <v>0</v>
      </c>
      <c r="AC61" s="201">
        <v>2.86</v>
      </c>
      <c r="AD61" s="201">
        <v>8.9</v>
      </c>
      <c r="AE61" s="201">
        <v>0</v>
      </c>
      <c r="AF61" s="201">
        <v>0</v>
      </c>
      <c r="AG61" s="201">
        <v>23.9</v>
      </c>
      <c r="AH61" s="201">
        <v>0</v>
      </c>
      <c r="AI61" s="201">
        <v>3.86</v>
      </c>
      <c r="AJ61" s="201">
        <v>0</v>
      </c>
      <c r="AK61" s="201">
        <v>12.74</v>
      </c>
      <c r="AL61" s="201">
        <v>0</v>
      </c>
      <c r="AM61" s="201">
        <v>0</v>
      </c>
      <c r="AN61" s="201">
        <v>0</v>
      </c>
      <c r="AO61" s="201">
        <v>204.36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7.25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18.84</v>
      </c>
      <c r="K62" s="201">
        <v>4.1900000000000004</v>
      </c>
      <c r="L62" s="201">
        <v>266.38</v>
      </c>
      <c r="M62" s="201">
        <v>0.94</v>
      </c>
      <c r="N62" s="201">
        <v>1.2</v>
      </c>
      <c r="O62" s="201">
        <v>0</v>
      </c>
      <c r="P62" s="201">
        <v>1.41</v>
      </c>
      <c r="Q62" s="201">
        <v>0.22</v>
      </c>
      <c r="R62" s="201">
        <v>0</v>
      </c>
      <c r="S62" s="201">
        <v>0.27</v>
      </c>
      <c r="T62" s="201">
        <v>0</v>
      </c>
      <c r="U62" s="201">
        <v>6.22</v>
      </c>
      <c r="V62" s="201">
        <v>0</v>
      </c>
      <c r="W62" s="201">
        <v>0.41</v>
      </c>
      <c r="X62" s="201">
        <v>1.98</v>
      </c>
      <c r="Y62" s="201">
        <v>0</v>
      </c>
      <c r="Z62" s="201">
        <v>2.56</v>
      </c>
      <c r="AA62" s="201">
        <v>0.91</v>
      </c>
      <c r="AB62" s="201">
        <v>0</v>
      </c>
      <c r="AC62" s="201">
        <v>2.86</v>
      </c>
      <c r="AD62" s="201">
        <v>8.9</v>
      </c>
      <c r="AE62" s="201">
        <v>0</v>
      </c>
      <c r="AF62" s="201">
        <v>0</v>
      </c>
      <c r="AG62" s="201">
        <v>23.9</v>
      </c>
      <c r="AH62" s="201">
        <v>0</v>
      </c>
      <c r="AI62" s="201">
        <v>3.86</v>
      </c>
      <c r="AJ62" s="201">
        <v>0</v>
      </c>
      <c r="AK62" s="201">
        <v>12.74</v>
      </c>
      <c r="AL62" s="201">
        <v>0</v>
      </c>
      <c r="AM62" s="201">
        <v>0</v>
      </c>
      <c r="AN62" s="201">
        <v>0</v>
      </c>
      <c r="AO62" s="201">
        <v>204.36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7.25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18.84</v>
      </c>
      <c r="K63" s="201">
        <v>4.1900000000000004</v>
      </c>
      <c r="L63" s="201">
        <v>191.81</v>
      </c>
      <c r="M63" s="201">
        <v>0.94</v>
      </c>
      <c r="N63" s="201">
        <v>1.2</v>
      </c>
      <c r="O63" s="201">
        <v>0</v>
      </c>
      <c r="P63" s="201">
        <v>1.35</v>
      </c>
      <c r="Q63" s="201">
        <v>0.22</v>
      </c>
      <c r="R63" s="201">
        <v>0</v>
      </c>
      <c r="S63" s="201">
        <v>0.27</v>
      </c>
      <c r="T63" s="201">
        <v>0</v>
      </c>
      <c r="U63" s="201">
        <v>6.22</v>
      </c>
      <c r="V63" s="201">
        <v>0.1</v>
      </c>
      <c r="W63" s="201">
        <v>0.47</v>
      </c>
      <c r="X63" s="201">
        <v>1.98</v>
      </c>
      <c r="Y63" s="201">
        <v>0</v>
      </c>
      <c r="Z63" s="201">
        <v>2.56</v>
      </c>
      <c r="AA63" s="201">
        <v>0.91</v>
      </c>
      <c r="AB63" s="201">
        <v>0</v>
      </c>
      <c r="AC63" s="201">
        <v>2.86</v>
      </c>
      <c r="AD63" s="201">
        <v>8.9</v>
      </c>
      <c r="AE63" s="201">
        <v>0</v>
      </c>
      <c r="AF63" s="201">
        <v>0</v>
      </c>
      <c r="AG63" s="201">
        <v>23.9</v>
      </c>
      <c r="AH63" s="201">
        <v>0</v>
      </c>
      <c r="AI63" s="201">
        <v>3.86</v>
      </c>
      <c r="AJ63" s="201">
        <v>0</v>
      </c>
      <c r="AK63" s="201">
        <v>12.74</v>
      </c>
      <c r="AL63" s="201">
        <v>0</v>
      </c>
      <c r="AM63" s="201">
        <v>0</v>
      </c>
      <c r="AN63" s="201">
        <v>0</v>
      </c>
      <c r="AO63" s="201">
        <v>204.36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7.25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18.84</v>
      </c>
      <c r="K64" s="201">
        <v>4.1900000000000004</v>
      </c>
      <c r="L64" s="201">
        <v>172.47</v>
      </c>
      <c r="M64" s="201">
        <v>0.94</v>
      </c>
      <c r="N64" s="201">
        <v>1.2</v>
      </c>
      <c r="O64" s="201">
        <v>0</v>
      </c>
      <c r="P64" s="201">
        <v>1.35</v>
      </c>
      <c r="Q64" s="201">
        <v>0.22</v>
      </c>
      <c r="R64" s="201">
        <v>0</v>
      </c>
      <c r="S64" s="201">
        <v>0.27</v>
      </c>
      <c r="T64" s="201">
        <v>0</v>
      </c>
      <c r="U64" s="201">
        <v>6.22</v>
      </c>
      <c r="V64" s="201">
        <v>0.1</v>
      </c>
      <c r="W64" s="201">
        <v>0.47</v>
      </c>
      <c r="X64" s="201">
        <v>1.98</v>
      </c>
      <c r="Y64" s="201">
        <v>0</v>
      </c>
      <c r="Z64" s="201">
        <v>2.56</v>
      </c>
      <c r="AA64" s="201">
        <v>0.91</v>
      </c>
      <c r="AB64" s="201">
        <v>0</v>
      </c>
      <c r="AC64" s="201">
        <v>2.86</v>
      </c>
      <c r="AD64" s="201">
        <v>8.9</v>
      </c>
      <c r="AE64" s="201">
        <v>0</v>
      </c>
      <c r="AF64" s="201">
        <v>0</v>
      </c>
      <c r="AG64" s="201">
        <v>23.9</v>
      </c>
      <c r="AH64" s="201">
        <v>0</v>
      </c>
      <c r="AI64" s="201">
        <v>3.86</v>
      </c>
      <c r="AJ64" s="201">
        <v>0</v>
      </c>
      <c r="AK64" s="201">
        <v>12.74</v>
      </c>
      <c r="AL64" s="201">
        <v>0</v>
      </c>
      <c r="AM64" s="201">
        <v>0</v>
      </c>
      <c r="AN64" s="201">
        <v>0</v>
      </c>
      <c r="AO64" s="201">
        <v>204.36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7.25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18.84</v>
      </c>
      <c r="K65" s="201">
        <v>4.24</v>
      </c>
      <c r="L65" s="201">
        <v>118.33</v>
      </c>
      <c r="M65" s="201">
        <v>0.94</v>
      </c>
      <c r="N65" s="201">
        <v>1.2</v>
      </c>
      <c r="O65" s="201">
        <v>0</v>
      </c>
      <c r="P65" s="201">
        <v>1.35</v>
      </c>
      <c r="Q65" s="201">
        <v>0.22</v>
      </c>
      <c r="R65" s="201">
        <v>0.31</v>
      </c>
      <c r="S65" s="201">
        <v>0.27</v>
      </c>
      <c r="T65" s="201">
        <v>0</v>
      </c>
      <c r="U65" s="201">
        <v>6.22</v>
      </c>
      <c r="V65" s="201">
        <v>0.1</v>
      </c>
      <c r="W65" s="201">
        <v>0.47</v>
      </c>
      <c r="X65" s="201">
        <v>1.98</v>
      </c>
      <c r="Y65" s="201">
        <v>0</v>
      </c>
      <c r="Z65" s="201">
        <v>2.56</v>
      </c>
      <c r="AA65" s="201">
        <v>0.91</v>
      </c>
      <c r="AB65" s="201">
        <v>0</v>
      </c>
      <c r="AC65" s="201">
        <v>2.86</v>
      </c>
      <c r="AD65" s="201">
        <v>8.9</v>
      </c>
      <c r="AE65" s="201">
        <v>0</v>
      </c>
      <c r="AF65" s="201">
        <v>0</v>
      </c>
      <c r="AG65" s="201">
        <v>23.9</v>
      </c>
      <c r="AH65" s="201">
        <v>0</v>
      </c>
      <c r="AI65" s="201">
        <v>3.86</v>
      </c>
      <c r="AJ65" s="201">
        <v>0</v>
      </c>
      <c r="AK65" s="201">
        <v>12.74</v>
      </c>
      <c r="AL65" s="201">
        <v>0</v>
      </c>
      <c r="AM65" s="201">
        <v>0</v>
      </c>
      <c r="AN65" s="201">
        <v>0</v>
      </c>
      <c r="AO65" s="201">
        <v>204.36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7.25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18.84</v>
      </c>
      <c r="K66" s="201">
        <v>4.24</v>
      </c>
      <c r="L66" s="201">
        <v>123.16</v>
      </c>
      <c r="M66" s="201">
        <v>0.94</v>
      </c>
      <c r="N66" s="201">
        <v>1.2</v>
      </c>
      <c r="O66" s="201">
        <v>0</v>
      </c>
      <c r="P66" s="201">
        <v>1.35</v>
      </c>
      <c r="Q66" s="201">
        <v>0.22</v>
      </c>
      <c r="R66" s="201">
        <v>0.27</v>
      </c>
      <c r="S66" s="201">
        <v>0.27</v>
      </c>
      <c r="T66" s="201">
        <v>0</v>
      </c>
      <c r="U66" s="201">
        <v>6.22</v>
      </c>
      <c r="V66" s="201">
        <v>0.1</v>
      </c>
      <c r="W66" s="201">
        <v>0.47</v>
      </c>
      <c r="X66" s="201">
        <v>1.98</v>
      </c>
      <c r="Y66" s="201">
        <v>0</v>
      </c>
      <c r="Z66" s="201">
        <v>2.56</v>
      </c>
      <c r="AA66" s="201">
        <v>0.91</v>
      </c>
      <c r="AB66" s="201">
        <v>0</v>
      </c>
      <c r="AC66" s="201">
        <v>2.86</v>
      </c>
      <c r="AD66" s="201">
        <v>8.9</v>
      </c>
      <c r="AE66" s="201">
        <v>0</v>
      </c>
      <c r="AF66" s="201">
        <v>0</v>
      </c>
      <c r="AG66" s="201">
        <v>23.9</v>
      </c>
      <c r="AH66" s="201">
        <v>0</v>
      </c>
      <c r="AI66" s="201">
        <v>3.86</v>
      </c>
      <c r="AJ66" s="201">
        <v>0</v>
      </c>
      <c r="AK66" s="201">
        <v>12.74</v>
      </c>
      <c r="AL66" s="201">
        <v>0</v>
      </c>
      <c r="AM66" s="201">
        <v>0</v>
      </c>
      <c r="AN66" s="201">
        <v>0</v>
      </c>
      <c r="AO66" s="201">
        <v>204.36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7.25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18.84</v>
      </c>
      <c r="K67" s="201">
        <v>4.24</v>
      </c>
      <c r="L67" s="201">
        <v>128</v>
      </c>
      <c r="M67" s="201">
        <v>0.94</v>
      </c>
      <c r="N67" s="201">
        <v>1.2</v>
      </c>
      <c r="O67" s="201">
        <v>0</v>
      </c>
      <c r="P67" s="201">
        <v>1.35</v>
      </c>
      <c r="Q67" s="201">
        <v>0.22</v>
      </c>
      <c r="R67" s="201">
        <v>0.21</v>
      </c>
      <c r="S67" s="201">
        <v>0.27</v>
      </c>
      <c r="T67" s="201">
        <v>0</v>
      </c>
      <c r="U67" s="201">
        <v>6.22</v>
      </c>
      <c r="V67" s="201">
        <v>0.1</v>
      </c>
      <c r="W67" s="201">
        <v>0.47</v>
      </c>
      <c r="X67" s="201">
        <v>1.98</v>
      </c>
      <c r="Y67" s="201">
        <v>0</v>
      </c>
      <c r="Z67" s="201">
        <v>2.56</v>
      </c>
      <c r="AA67" s="201">
        <v>0.91</v>
      </c>
      <c r="AB67" s="201">
        <v>0</v>
      </c>
      <c r="AC67" s="201">
        <v>2.86</v>
      </c>
      <c r="AD67" s="201">
        <v>8.9</v>
      </c>
      <c r="AE67" s="201">
        <v>0</v>
      </c>
      <c r="AF67" s="201">
        <v>0</v>
      </c>
      <c r="AG67" s="201">
        <v>23.9</v>
      </c>
      <c r="AH67" s="201">
        <v>0</v>
      </c>
      <c r="AI67" s="201">
        <v>3.86</v>
      </c>
      <c r="AJ67" s="201">
        <v>0</v>
      </c>
      <c r="AK67" s="201">
        <v>12.74</v>
      </c>
      <c r="AL67" s="201">
        <v>0</v>
      </c>
      <c r="AM67" s="201">
        <v>0</v>
      </c>
      <c r="AN67" s="201">
        <v>0</v>
      </c>
      <c r="AO67" s="201">
        <v>204.36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7.25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18.84</v>
      </c>
      <c r="K68" s="201">
        <v>4.24</v>
      </c>
      <c r="L68" s="201">
        <v>82.54</v>
      </c>
      <c r="M68" s="201">
        <v>0.94</v>
      </c>
      <c r="N68" s="201">
        <v>1.2</v>
      </c>
      <c r="O68" s="201">
        <v>0</v>
      </c>
      <c r="P68" s="201">
        <v>1.35</v>
      </c>
      <c r="Q68" s="201">
        <v>0.22</v>
      </c>
      <c r="R68" s="201">
        <v>0.16</v>
      </c>
      <c r="S68" s="201">
        <v>0.27</v>
      </c>
      <c r="T68" s="201">
        <v>0</v>
      </c>
      <c r="U68" s="201">
        <v>6.22</v>
      </c>
      <c r="V68" s="201">
        <v>0.1</v>
      </c>
      <c r="W68" s="201">
        <v>0.47</v>
      </c>
      <c r="X68" s="201">
        <v>1.98</v>
      </c>
      <c r="Y68" s="201">
        <v>0</v>
      </c>
      <c r="Z68" s="201">
        <v>2.56</v>
      </c>
      <c r="AA68" s="201">
        <v>0.91</v>
      </c>
      <c r="AB68" s="201">
        <v>0</v>
      </c>
      <c r="AC68" s="201">
        <v>2.86</v>
      </c>
      <c r="AD68" s="201">
        <v>8.9</v>
      </c>
      <c r="AE68" s="201">
        <v>0</v>
      </c>
      <c r="AF68" s="201">
        <v>0</v>
      </c>
      <c r="AG68" s="201">
        <v>23.9</v>
      </c>
      <c r="AH68" s="201">
        <v>0</v>
      </c>
      <c r="AI68" s="201">
        <v>3.86</v>
      </c>
      <c r="AJ68" s="201">
        <v>0</v>
      </c>
      <c r="AK68" s="201">
        <v>12.74</v>
      </c>
      <c r="AL68" s="201">
        <v>0</v>
      </c>
      <c r="AM68" s="201">
        <v>0</v>
      </c>
      <c r="AN68" s="201">
        <v>0</v>
      </c>
      <c r="AO68" s="201">
        <v>204.36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7.25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18.84</v>
      </c>
      <c r="K69" s="201">
        <v>4.24</v>
      </c>
      <c r="L69" s="201">
        <v>94.15</v>
      </c>
      <c r="M69" s="201">
        <v>0.94</v>
      </c>
      <c r="N69" s="201">
        <v>1.2</v>
      </c>
      <c r="O69" s="201">
        <v>0</v>
      </c>
      <c r="P69" s="201">
        <v>1.35</v>
      </c>
      <c r="Q69" s="201">
        <v>0.22</v>
      </c>
      <c r="R69" s="201">
        <v>0.16</v>
      </c>
      <c r="S69" s="201">
        <v>0.23</v>
      </c>
      <c r="T69" s="201">
        <v>0</v>
      </c>
      <c r="U69" s="201">
        <v>6.22</v>
      </c>
      <c r="V69" s="201">
        <v>0.1</v>
      </c>
      <c r="W69" s="201">
        <v>0.47</v>
      </c>
      <c r="X69" s="201">
        <v>1.98</v>
      </c>
      <c r="Y69" s="201">
        <v>0</v>
      </c>
      <c r="Z69" s="201">
        <v>2.56</v>
      </c>
      <c r="AA69" s="201">
        <v>0.91</v>
      </c>
      <c r="AB69" s="201">
        <v>0</v>
      </c>
      <c r="AC69" s="201">
        <v>2.86</v>
      </c>
      <c r="AD69" s="201">
        <v>8.9</v>
      </c>
      <c r="AE69" s="201">
        <v>0</v>
      </c>
      <c r="AF69" s="201">
        <v>0</v>
      </c>
      <c r="AG69" s="201">
        <v>23.9</v>
      </c>
      <c r="AH69" s="201">
        <v>0</v>
      </c>
      <c r="AI69" s="201">
        <v>3.86</v>
      </c>
      <c r="AJ69" s="201">
        <v>0</v>
      </c>
      <c r="AK69" s="201">
        <v>12.74</v>
      </c>
      <c r="AL69" s="201">
        <v>0</v>
      </c>
      <c r="AM69" s="201">
        <v>0</v>
      </c>
      <c r="AN69" s="201">
        <v>0</v>
      </c>
      <c r="AO69" s="201">
        <v>204.36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7.25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18.84</v>
      </c>
      <c r="K70" s="201">
        <v>4.24</v>
      </c>
      <c r="L70" s="201">
        <v>94.15</v>
      </c>
      <c r="M70" s="201">
        <v>0.94</v>
      </c>
      <c r="N70" s="201">
        <v>1.2</v>
      </c>
      <c r="O70" s="201">
        <v>0</v>
      </c>
      <c r="P70" s="201">
        <v>1.35</v>
      </c>
      <c r="Q70" s="201">
        <v>0.22</v>
      </c>
      <c r="R70" s="201">
        <v>0.21</v>
      </c>
      <c r="S70" s="201">
        <v>0.23</v>
      </c>
      <c r="T70" s="201">
        <v>0</v>
      </c>
      <c r="U70" s="201">
        <v>6.22</v>
      </c>
      <c r="V70" s="201">
        <v>0.1</v>
      </c>
      <c r="W70" s="201">
        <v>0.47</v>
      </c>
      <c r="X70" s="201">
        <v>1.98</v>
      </c>
      <c r="Y70" s="201">
        <v>0</v>
      </c>
      <c r="Z70" s="201">
        <v>2.56</v>
      </c>
      <c r="AA70" s="201">
        <v>0.91</v>
      </c>
      <c r="AB70" s="201">
        <v>0</v>
      </c>
      <c r="AC70" s="201">
        <v>2.86</v>
      </c>
      <c r="AD70" s="201">
        <v>8.9</v>
      </c>
      <c r="AE70" s="201">
        <v>0</v>
      </c>
      <c r="AF70" s="201">
        <v>0</v>
      </c>
      <c r="AG70" s="201">
        <v>23.9</v>
      </c>
      <c r="AH70" s="201">
        <v>0</v>
      </c>
      <c r="AI70" s="201">
        <v>3.86</v>
      </c>
      <c r="AJ70" s="201">
        <v>0</v>
      </c>
      <c r="AK70" s="201">
        <v>12.74</v>
      </c>
      <c r="AL70" s="201">
        <v>0</v>
      </c>
      <c r="AM70" s="201">
        <v>0</v>
      </c>
      <c r="AN70" s="201">
        <v>0</v>
      </c>
      <c r="AO70" s="201">
        <v>204.36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7.25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18.84</v>
      </c>
      <c r="K71" s="201">
        <v>4.24</v>
      </c>
      <c r="L71" s="201">
        <v>118.33</v>
      </c>
      <c r="M71" s="201">
        <v>0.94</v>
      </c>
      <c r="N71" s="201">
        <v>1.2</v>
      </c>
      <c r="O71" s="201">
        <v>0</v>
      </c>
      <c r="P71" s="201">
        <v>1.35</v>
      </c>
      <c r="Q71" s="201">
        <v>0.22</v>
      </c>
      <c r="R71" s="201">
        <v>0.21</v>
      </c>
      <c r="S71" s="201">
        <v>0.27</v>
      </c>
      <c r="T71" s="201">
        <v>0</v>
      </c>
      <c r="U71" s="201">
        <v>6.22</v>
      </c>
      <c r="V71" s="201">
        <v>0.1</v>
      </c>
      <c r="W71" s="201">
        <v>0.47</v>
      </c>
      <c r="X71" s="201">
        <v>1.98</v>
      </c>
      <c r="Y71" s="201">
        <v>0</v>
      </c>
      <c r="Z71" s="201">
        <v>2.56</v>
      </c>
      <c r="AA71" s="201">
        <v>0.91</v>
      </c>
      <c r="AB71" s="201">
        <v>0</v>
      </c>
      <c r="AC71" s="201">
        <v>2.86</v>
      </c>
      <c r="AD71" s="201">
        <v>8.9</v>
      </c>
      <c r="AE71" s="201">
        <v>0</v>
      </c>
      <c r="AF71" s="201">
        <v>0</v>
      </c>
      <c r="AG71" s="201">
        <v>23.9</v>
      </c>
      <c r="AH71" s="201">
        <v>0</v>
      </c>
      <c r="AI71" s="201">
        <v>3.86</v>
      </c>
      <c r="AJ71" s="201">
        <v>0</v>
      </c>
      <c r="AK71" s="201">
        <v>12.74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7.25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18.84</v>
      </c>
      <c r="K72" s="201">
        <v>0.31</v>
      </c>
      <c r="L72" s="201">
        <v>31.54</v>
      </c>
      <c r="M72" s="201">
        <v>0.94</v>
      </c>
      <c r="N72" s="201">
        <v>1.2</v>
      </c>
      <c r="O72" s="201">
        <v>0</v>
      </c>
      <c r="P72" s="201">
        <v>1.35</v>
      </c>
      <c r="Q72" s="201">
        <v>0.22</v>
      </c>
      <c r="R72" s="201">
        <v>0.21</v>
      </c>
      <c r="S72" s="201">
        <v>0.27</v>
      </c>
      <c r="T72" s="201">
        <v>0</v>
      </c>
      <c r="U72" s="201">
        <v>6.22</v>
      </c>
      <c r="V72" s="201">
        <v>0.1</v>
      </c>
      <c r="W72" s="201">
        <v>0.47</v>
      </c>
      <c r="X72" s="201">
        <v>1.98</v>
      </c>
      <c r="Y72" s="201">
        <v>0</v>
      </c>
      <c r="Z72" s="201">
        <v>2.56</v>
      </c>
      <c r="AA72" s="201">
        <v>0.91</v>
      </c>
      <c r="AB72" s="201">
        <v>0</v>
      </c>
      <c r="AC72" s="201">
        <v>2.86</v>
      </c>
      <c r="AD72" s="201">
        <v>8.9</v>
      </c>
      <c r="AE72" s="201">
        <v>0</v>
      </c>
      <c r="AF72" s="201">
        <v>0</v>
      </c>
      <c r="AG72" s="201">
        <v>23.9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7.25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18.84</v>
      </c>
      <c r="K73" s="201">
        <v>0.31</v>
      </c>
      <c r="L73" s="201">
        <v>19.13</v>
      </c>
      <c r="M73" s="201">
        <v>0.94</v>
      </c>
      <c r="N73" s="201">
        <v>1.2</v>
      </c>
      <c r="O73" s="201">
        <v>0</v>
      </c>
      <c r="P73" s="201">
        <v>1.35</v>
      </c>
      <c r="Q73" s="201">
        <v>0.22</v>
      </c>
      <c r="R73" s="201">
        <v>0.21</v>
      </c>
      <c r="S73" s="201">
        <v>0.27</v>
      </c>
      <c r="T73" s="201">
        <v>0</v>
      </c>
      <c r="U73" s="201">
        <v>6.22</v>
      </c>
      <c r="V73" s="201">
        <v>0.1</v>
      </c>
      <c r="W73" s="201">
        <v>0.47</v>
      </c>
      <c r="X73" s="201">
        <v>1.98</v>
      </c>
      <c r="Y73" s="201">
        <v>0</v>
      </c>
      <c r="Z73" s="201">
        <v>2.56</v>
      </c>
      <c r="AA73" s="201">
        <v>0.91</v>
      </c>
      <c r="AB73" s="201">
        <v>0</v>
      </c>
      <c r="AC73" s="201">
        <v>2.86</v>
      </c>
      <c r="AD73" s="201">
        <v>8.9</v>
      </c>
      <c r="AE73" s="201">
        <v>0</v>
      </c>
      <c r="AF73" s="201">
        <v>0</v>
      </c>
      <c r="AG73" s="201">
        <v>23.9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7.25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18.84</v>
      </c>
      <c r="K74" s="201">
        <v>0.31</v>
      </c>
      <c r="L74" s="201">
        <v>19.13</v>
      </c>
      <c r="M74" s="201">
        <v>0.94</v>
      </c>
      <c r="N74" s="201">
        <v>1.2</v>
      </c>
      <c r="O74" s="201">
        <v>0</v>
      </c>
      <c r="P74" s="201">
        <v>1.35</v>
      </c>
      <c r="Q74" s="201">
        <v>0.22</v>
      </c>
      <c r="R74" s="201">
        <v>0.21</v>
      </c>
      <c r="S74" s="201">
        <v>0.27</v>
      </c>
      <c r="T74" s="201">
        <v>0</v>
      </c>
      <c r="U74" s="201">
        <v>6.22</v>
      </c>
      <c r="V74" s="201">
        <v>0.1</v>
      </c>
      <c r="W74" s="201">
        <v>0.47</v>
      </c>
      <c r="X74" s="201">
        <v>1.98</v>
      </c>
      <c r="Y74" s="201">
        <v>0</v>
      </c>
      <c r="Z74" s="201">
        <v>2.56</v>
      </c>
      <c r="AA74" s="201">
        <v>0.91</v>
      </c>
      <c r="AB74" s="201">
        <v>0</v>
      </c>
      <c r="AC74" s="201">
        <v>2.86</v>
      </c>
      <c r="AD74" s="201">
        <v>8.9</v>
      </c>
      <c r="AE74" s="201">
        <v>0</v>
      </c>
      <c r="AF74" s="201">
        <v>0</v>
      </c>
      <c r="AG74" s="201">
        <v>23.9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7.25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18.84</v>
      </c>
      <c r="K75" s="201">
        <v>0.72</v>
      </c>
      <c r="L75" s="201">
        <v>19.13</v>
      </c>
      <c r="M75" s="201">
        <v>0.94</v>
      </c>
      <c r="N75" s="201">
        <v>1.2</v>
      </c>
      <c r="O75" s="201">
        <v>0</v>
      </c>
      <c r="P75" s="201">
        <v>1.35</v>
      </c>
      <c r="Q75" s="201">
        <v>0.22</v>
      </c>
      <c r="R75" s="201">
        <v>0.21</v>
      </c>
      <c r="S75" s="201">
        <v>0.27</v>
      </c>
      <c r="T75" s="201">
        <v>0</v>
      </c>
      <c r="U75" s="201">
        <v>6.22</v>
      </c>
      <c r="V75" s="201">
        <v>0.1</v>
      </c>
      <c r="W75" s="201">
        <v>0.47</v>
      </c>
      <c r="X75" s="201">
        <v>1.98</v>
      </c>
      <c r="Y75" s="201">
        <v>0</v>
      </c>
      <c r="Z75" s="201">
        <v>2.56</v>
      </c>
      <c r="AA75" s="201">
        <v>0.91</v>
      </c>
      <c r="AB75" s="201">
        <v>0</v>
      </c>
      <c r="AC75" s="201">
        <v>2.86</v>
      </c>
      <c r="AD75" s="201">
        <v>8.9</v>
      </c>
      <c r="AE75" s="201">
        <v>0</v>
      </c>
      <c r="AF75" s="201">
        <v>0</v>
      </c>
      <c r="AG75" s="201">
        <v>23.9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7.25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18.84</v>
      </c>
      <c r="K76" s="201">
        <v>0.31</v>
      </c>
      <c r="L76" s="201">
        <v>19.13</v>
      </c>
      <c r="M76" s="201">
        <v>0.94</v>
      </c>
      <c r="N76" s="201">
        <v>1.2</v>
      </c>
      <c r="O76" s="201">
        <v>0</v>
      </c>
      <c r="P76" s="201">
        <v>1.35</v>
      </c>
      <c r="Q76" s="201">
        <v>0.22</v>
      </c>
      <c r="R76" s="201">
        <v>0.21</v>
      </c>
      <c r="S76" s="201">
        <v>0.27</v>
      </c>
      <c r="T76" s="201">
        <v>0</v>
      </c>
      <c r="U76" s="201">
        <v>6.22</v>
      </c>
      <c r="V76" s="201">
        <v>0.1</v>
      </c>
      <c r="W76" s="201">
        <v>0.47</v>
      </c>
      <c r="X76" s="201">
        <v>1.98</v>
      </c>
      <c r="Y76" s="201">
        <v>0</v>
      </c>
      <c r="Z76" s="201">
        <v>2.56</v>
      </c>
      <c r="AA76" s="201">
        <v>0.91</v>
      </c>
      <c r="AB76" s="201">
        <v>0</v>
      </c>
      <c r="AC76" s="201">
        <v>2.86</v>
      </c>
      <c r="AD76" s="201">
        <v>8.9</v>
      </c>
      <c r="AE76" s="201">
        <v>0</v>
      </c>
      <c r="AF76" s="201">
        <v>0</v>
      </c>
      <c r="AG76" s="201">
        <v>23.9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7.25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18.84</v>
      </c>
      <c r="K77" s="201">
        <v>0.31</v>
      </c>
      <c r="L77" s="201">
        <v>19.13</v>
      </c>
      <c r="M77" s="201">
        <v>0.94</v>
      </c>
      <c r="N77" s="201">
        <v>1.2</v>
      </c>
      <c r="O77" s="201">
        <v>0</v>
      </c>
      <c r="P77" s="201">
        <v>1.35</v>
      </c>
      <c r="Q77" s="201">
        <v>0.22</v>
      </c>
      <c r="R77" s="201">
        <v>0.21</v>
      </c>
      <c r="S77" s="201">
        <v>0.27</v>
      </c>
      <c r="T77" s="201">
        <v>0</v>
      </c>
      <c r="U77" s="201">
        <v>6.22</v>
      </c>
      <c r="V77" s="201">
        <v>0.1</v>
      </c>
      <c r="W77" s="201">
        <v>0.47</v>
      </c>
      <c r="X77" s="201">
        <v>1.98</v>
      </c>
      <c r="Y77" s="201">
        <v>0</v>
      </c>
      <c r="Z77" s="201">
        <v>2.56</v>
      </c>
      <c r="AA77" s="201">
        <v>0.91</v>
      </c>
      <c r="AB77" s="201">
        <v>0</v>
      </c>
      <c r="AC77" s="201">
        <v>2.86</v>
      </c>
      <c r="AD77" s="201">
        <v>8.9</v>
      </c>
      <c r="AE77" s="201">
        <v>0</v>
      </c>
      <c r="AF77" s="201">
        <v>0</v>
      </c>
      <c r="AG77" s="201">
        <v>23.9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7.25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18.84</v>
      </c>
      <c r="K78" s="201">
        <v>0.31</v>
      </c>
      <c r="L78" s="201">
        <v>19.13</v>
      </c>
      <c r="M78" s="201">
        <v>0.94</v>
      </c>
      <c r="N78" s="201">
        <v>1.2</v>
      </c>
      <c r="O78" s="201">
        <v>0</v>
      </c>
      <c r="P78" s="201">
        <v>1.35</v>
      </c>
      <c r="Q78" s="201">
        <v>0.22</v>
      </c>
      <c r="R78" s="201">
        <v>0.21</v>
      </c>
      <c r="S78" s="201">
        <v>0.27</v>
      </c>
      <c r="T78" s="201">
        <v>0</v>
      </c>
      <c r="U78" s="201">
        <v>6.22</v>
      </c>
      <c r="V78" s="201">
        <v>0.1</v>
      </c>
      <c r="W78" s="201">
        <v>0.47</v>
      </c>
      <c r="X78" s="201">
        <v>1.98</v>
      </c>
      <c r="Y78" s="201">
        <v>0</v>
      </c>
      <c r="Z78" s="201">
        <v>2.56</v>
      </c>
      <c r="AA78" s="201">
        <v>0.91</v>
      </c>
      <c r="AB78" s="201">
        <v>0</v>
      </c>
      <c r="AC78" s="201">
        <v>2.86</v>
      </c>
      <c r="AD78" s="201">
        <v>8.9</v>
      </c>
      <c r="AE78" s="201">
        <v>0</v>
      </c>
      <c r="AF78" s="201">
        <v>0</v>
      </c>
      <c r="AG78" s="201">
        <v>23.9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7.25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18.84</v>
      </c>
      <c r="K79" s="201">
        <v>0.31</v>
      </c>
      <c r="L79" s="201">
        <v>19.13</v>
      </c>
      <c r="M79" s="201">
        <v>0.94</v>
      </c>
      <c r="N79" s="201">
        <v>1.2</v>
      </c>
      <c r="O79" s="201">
        <v>0</v>
      </c>
      <c r="P79" s="201">
        <v>1.35</v>
      </c>
      <c r="Q79" s="201">
        <v>0.22</v>
      </c>
      <c r="R79" s="201">
        <v>0.21</v>
      </c>
      <c r="S79" s="201">
        <v>0.27</v>
      </c>
      <c r="T79" s="201">
        <v>0</v>
      </c>
      <c r="U79" s="201">
        <v>6.22</v>
      </c>
      <c r="V79" s="201">
        <v>0.1</v>
      </c>
      <c r="W79" s="201">
        <v>0.47</v>
      </c>
      <c r="X79" s="201">
        <v>1.98</v>
      </c>
      <c r="Y79" s="201">
        <v>0</v>
      </c>
      <c r="Z79" s="201">
        <v>2.56</v>
      </c>
      <c r="AA79" s="201">
        <v>0.91</v>
      </c>
      <c r="AB79" s="201">
        <v>0</v>
      </c>
      <c r="AC79" s="201">
        <v>2.86</v>
      </c>
      <c r="AD79" s="201">
        <v>8.9</v>
      </c>
      <c r="AE79" s="201">
        <v>0</v>
      </c>
      <c r="AF79" s="201">
        <v>0</v>
      </c>
      <c r="AG79" s="201">
        <v>23.9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7.25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18.84</v>
      </c>
      <c r="K80" s="201">
        <v>0.31</v>
      </c>
      <c r="L80" s="201">
        <v>19.13</v>
      </c>
      <c r="M80" s="201">
        <v>0.94</v>
      </c>
      <c r="N80" s="201">
        <v>1.2</v>
      </c>
      <c r="O80" s="201">
        <v>0</v>
      </c>
      <c r="P80" s="201">
        <v>1.35</v>
      </c>
      <c r="Q80" s="201">
        <v>0.22</v>
      </c>
      <c r="R80" s="201">
        <v>0.21</v>
      </c>
      <c r="S80" s="201">
        <v>0.27</v>
      </c>
      <c r="T80" s="201">
        <v>0</v>
      </c>
      <c r="U80" s="201">
        <v>6.22</v>
      </c>
      <c r="V80" s="201">
        <v>0.1</v>
      </c>
      <c r="W80" s="201">
        <v>0.47</v>
      </c>
      <c r="X80" s="201">
        <v>1.98</v>
      </c>
      <c r="Y80" s="201">
        <v>0</v>
      </c>
      <c r="Z80" s="201">
        <v>2.56</v>
      </c>
      <c r="AA80" s="201">
        <v>0.91</v>
      </c>
      <c r="AB80" s="201">
        <v>0</v>
      </c>
      <c r="AC80" s="201">
        <v>1.86</v>
      </c>
      <c r="AD80" s="201">
        <v>8.9</v>
      </c>
      <c r="AE80" s="201">
        <v>0</v>
      </c>
      <c r="AF80" s="201">
        <v>0</v>
      </c>
      <c r="AG80" s="201">
        <v>23.9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7.25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18.84</v>
      </c>
      <c r="K81" s="201">
        <v>0.31</v>
      </c>
      <c r="L81" s="201">
        <v>19.13</v>
      </c>
      <c r="M81" s="201">
        <v>0.94</v>
      </c>
      <c r="N81" s="201">
        <v>1.2</v>
      </c>
      <c r="O81" s="201">
        <v>0</v>
      </c>
      <c r="P81" s="201">
        <v>1.35</v>
      </c>
      <c r="Q81" s="201">
        <v>0.22</v>
      </c>
      <c r="R81" s="201">
        <v>0.21</v>
      </c>
      <c r="S81" s="201">
        <v>0.27</v>
      </c>
      <c r="T81" s="201">
        <v>0</v>
      </c>
      <c r="U81" s="201">
        <v>6.22</v>
      </c>
      <c r="V81" s="201">
        <v>0.1</v>
      </c>
      <c r="W81" s="201">
        <v>0.47</v>
      </c>
      <c r="X81" s="201">
        <v>1.98</v>
      </c>
      <c r="Y81" s="201">
        <v>0</v>
      </c>
      <c r="Z81" s="201">
        <v>2.56</v>
      </c>
      <c r="AA81" s="201">
        <v>0.91</v>
      </c>
      <c r="AB81" s="201">
        <v>0</v>
      </c>
      <c r="AC81" s="201">
        <v>1.86</v>
      </c>
      <c r="AD81" s="201">
        <v>8.9</v>
      </c>
      <c r="AE81" s="201">
        <v>0</v>
      </c>
      <c r="AF81" s="201">
        <v>0</v>
      </c>
      <c r="AG81" s="201">
        <v>23.9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7.25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18.84</v>
      </c>
      <c r="K82" s="201">
        <v>0.31</v>
      </c>
      <c r="L82" s="201">
        <v>19.13</v>
      </c>
      <c r="M82" s="201">
        <v>0.94</v>
      </c>
      <c r="N82" s="201">
        <v>1.2</v>
      </c>
      <c r="O82" s="201">
        <v>0</v>
      </c>
      <c r="P82" s="201">
        <v>1.35</v>
      </c>
      <c r="Q82" s="201">
        <v>0.22</v>
      </c>
      <c r="R82" s="201">
        <v>0.21</v>
      </c>
      <c r="S82" s="201">
        <v>0.27</v>
      </c>
      <c r="T82" s="201">
        <v>0</v>
      </c>
      <c r="U82" s="201">
        <v>6.22</v>
      </c>
      <c r="V82" s="201">
        <v>0.1</v>
      </c>
      <c r="W82" s="201">
        <v>0.47</v>
      </c>
      <c r="X82" s="201">
        <v>1.98</v>
      </c>
      <c r="Y82" s="201">
        <v>0</v>
      </c>
      <c r="Z82" s="201">
        <v>2.56</v>
      </c>
      <c r="AA82" s="201">
        <v>0.91</v>
      </c>
      <c r="AB82" s="201">
        <v>0</v>
      </c>
      <c r="AC82" s="201">
        <v>1.86</v>
      </c>
      <c r="AD82" s="201">
        <v>8.9</v>
      </c>
      <c r="AE82" s="201">
        <v>0</v>
      </c>
      <c r="AF82" s="201">
        <v>0</v>
      </c>
      <c r="AG82" s="201">
        <v>23.9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7.41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18.84</v>
      </c>
      <c r="K83" s="201">
        <v>0.31</v>
      </c>
      <c r="L83" s="201">
        <v>19.13</v>
      </c>
      <c r="M83" s="201">
        <v>0.94</v>
      </c>
      <c r="N83" s="201">
        <v>1.2</v>
      </c>
      <c r="O83" s="201">
        <v>0</v>
      </c>
      <c r="P83" s="201">
        <v>1.35</v>
      </c>
      <c r="Q83" s="201">
        <v>0.22</v>
      </c>
      <c r="R83" s="201">
        <v>0.21</v>
      </c>
      <c r="S83" s="201">
        <v>0.27</v>
      </c>
      <c r="T83" s="201">
        <v>0</v>
      </c>
      <c r="U83" s="201">
        <v>6.22</v>
      </c>
      <c r="V83" s="201">
        <v>0.1</v>
      </c>
      <c r="W83" s="201">
        <v>0.47</v>
      </c>
      <c r="X83" s="201">
        <v>1.98</v>
      </c>
      <c r="Y83" s="201">
        <v>0</v>
      </c>
      <c r="Z83" s="201">
        <v>2.56</v>
      </c>
      <c r="AA83" s="201">
        <v>0.91</v>
      </c>
      <c r="AB83" s="201">
        <v>0</v>
      </c>
      <c r="AC83" s="201">
        <v>1.86</v>
      </c>
      <c r="AD83" s="201">
        <v>8.9</v>
      </c>
      <c r="AE83" s="201">
        <v>0</v>
      </c>
      <c r="AF83" s="201">
        <v>0</v>
      </c>
      <c r="AG83" s="201">
        <v>23.9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7.41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18.84</v>
      </c>
      <c r="K84" s="201">
        <v>0.31</v>
      </c>
      <c r="L84" s="201">
        <v>19.13</v>
      </c>
      <c r="M84" s="201">
        <v>0.94</v>
      </c>
      <c r="N84" s="201">
        <v>1.2</v>
      </c>
      <c r="O84" s="201">
        <v>0</v>
      </c>
      <c r="P84" s="201">
        <v>1.35</v>
      </c>
      <c r="Q84" s="201">
        <v>0.22</v>
      </c>
      <c r="R84" s="201">
        <v>0.21</v>
      </c>
      <c r="S84" s="201">
        <v>0.27</v>
      </c>
      <c r="T84" s="201">
        <v>0</v>
      </c>
      <c r="U84" s="201">
        <v>6.22</v>
      </c>
      <c r="V84" s="201">
        <v>0.1</v>
      </c>
      <c r="W84" s="201">
        <v>0.47</v>
      </c>
      <c r="X84" s="201">
        <v>1.98</v>
      </c>
      <c r="Y84" s="201">
        <v>0</v>
      </c>
      <c r="Z84" s="201">
        <v>2.56</v>
      </c>
      <c r="AA84" s="201">
        <v>0.91</v>
      </c>
      <c r="AB84" s="201">
        <v>0</v>
      </c>
      <c r="AC84" s="201">
        <v>1.86</v>
      </c>
      <c r="AD84" s="201">
        <v>8.9</v>
      </c>
      <c r="AE84" s="201">
        <v>0</v>
      </c>
      <c r="AF84" s="201">
        <v>0</v>
      </c>
      <c r="AG84" s="201">
        <v>23.9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7.41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18.84</v>
      </c>
      <c r="K85" s="201">
        <v>0.31</v>
      </c>
      <c r="L85" s="201">
        <v>19.13</v>
      </c>
      <c r="M85" s="201">
        <v>0.94</v>
      </c>
      <c r="N85" s="201">
        <v>1.2</v>
      </c>
      <c r="O85" s="201">
        <v>0</v>
      </c>
      <c r="P85" s="201">
        <v>1.68</v>
      </c>
      <c r="Q85" s="201">
        <v>0.22</v>
      </c>
      <c r="R85" s="201">
        <v>0.21</v>
      </c>
      <c r="S85" s="201">
        <v>0.27</v>
      </c>
      <c r="T85" s="201">
        <v>0</v>
      </c>
      <c r="U85" s="201">
        <v>6.22</v>
      </c>
      <c r="V85" s="201">
        <v>0.1</v>
      </c>
      <c r="W85" s="201">
        <v>0.47</v>
      </c>
      <c r="X85" s="201">
        <v>1.98</v>
      </c>
      <c r="Y85" s="201">
        <v>0</v>
      </c>
      <c r="Z85" s="201">
        <v>2.56</v>
      </c>
      <c r="AA85" s="201">
        <v>0.91</v>
      </c>
      <c r="AB85" s="201">
        <v>0</v>
      </c>
      <c r="AC85" s="201">
        <v>1.86</v>
      </c>
      <c r="AD85" s="201">
        <v>8.9</v>
      </c>
      <c r="AE85" s="201">
        <v>0</v>
      </c>
      <c r="AF85" s="201">
        <v>0</v>
      </c>
      <c r="AG85" s="201">
        <v>23.9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7.41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18.84</v>
      </c>
      <c r="K86" s="201">
        <v>0.31</v>
      </c>
      <c r="L86" s="201">
        <v>19.13</v>
      </c>
      <c r="M86" s="201">
        <v>0.94</v>
      </c>
      <c r="N86" s="201">
        <v>1.2</v>
      </c>
      <c r="O86" s="201">
        <v>0</v>
      </c>
      <c r="P86" s="201">
        <v>1.41</v>
      </c>
      <c r="Q86" s="201">
        <v>0.22</v>
      </c>
      <c r="R86" s="201">
        <v>0.21</v>
      </c>
      <c r="S86" s="201">
        <v>0.27</v>
      </c>
      <c r="T86" s="201">
        <v>0</v>
      </c>
      <c r="U86" s="201">
        <v>6.22</v>
      </c>
      <c r="V86" s="201">
        <v>0.1</v>
      </c>
      <c r="W86" s="201">
        <v>0.47</v>
      </c>
      <c r="X86" s="201">
        <v>1.98</v>
      </c>
      <c r="Y86" s="201">
        <v>0</v>
      </c>
      <c r="Z86" s="201">
        <v>2.56</v>
      </c>
      <c r="AA86" s="201">
        <v>0.91</v>
      </c>
      <c r="AB86" s="201">
        <v>0</v>
      </c>
      <c r="AC86" s="201">
        <v>1.86</v>
      </c>
      <c r="AD86" s="201">
        <v>8.9</v>
      </c>
      <c r="AE86" s="201">
        <v>0</v>
      </c>
      <c r="AF86" s="201">
        <v>0</v>
      </c>
      <c r="AG86" s="201">
        <v>23.9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7.41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18.84</v>
      </c>
      <c r="K87" s="201">
        <v>0.31</v>
      </c>
      <c r="L87" s="201">
        <v>19.13</v>
      </c>
      <c r="M87" s="201">
        <v>0.94</v>
      </c>
      <c r="N87" s="201">
        <v>1.2</v>
      </c>
      <c r="O87" s="201">
        <v>0</v>
      </c>
      <c r="P87" s="201">
        <v>1.41</v>
      </c>
      <c r="Q87" s="201">
        <v>0.22</v>
      </c>
      <c r="R87" s="201">
        <v>0.21</v>
      </c>
      <c r="S87" s="201">
        <v>0.27</v>
      </c>
      <c r="T87" s="201">
        <v>0</v>
      </c>
      <c r="U87" s="201">
        <v>6.22</v>
      </c>
      <c r="V87" s="201">
        <v>0.1</v>
      </c>
      <c r="W87" s="201">
        <v>0.47</v>
      </c>
      <c r="X87" s="201">
        <v>1.98</v>
      </c>
      <c r="Y87" s="201">
        <v>0</v>
      </c>
      <c r="Z87" s="201">
        <v>2.56</v>
      </c>
      <c r="AA87" s="201">
        <v>0.91</v>
      </c>
      <c r="AB87" s="201">
        <v>0</v>
      </c>
      <c r="AC87" s="201">
        <v>1.86</v>
      </c>
      <c r="AD87" s="201">
        <v>8.9</v>
      </c>
      <c r="AE87" s="201">
        <v>0</v>
      </c>
      <c r="AF87" s="201">
        <v>0</v>
      </c>
      <c r="AG87" s="201">
        <v>23.9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7.41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18.84</v>
      </c>
      <c r="K88" s="201">
        <v>0.31</v>
      </c>
      <c r="L88" s="201">
        <v>19.13</v>
      </c>
      <c r="M88" s="201">
        <v>0.94</v>
      </c>
      <c r="N88" s="201">
        <v>1.2</v>
      </c>
      <c r="O88" s="201">
        <v>0</v>
      </c>
      <c r="P88" s="201">
        <v>1.41</v>
      </c>
      <c r="Q88" s="201">
        <v>0.22</v>
      </c>
      <c r="R88" s="201">
        <v>0.21</v>
      </c>
      <c r="S88" s="201">
        <v>0.27</v>
      </c>
      <c r="T88" s="201">
        <v>0</v>
      </c>
      <c r="U88" s="201">
        <v>6.22</v>
      </c>
      <c r="V88" s="201">
        <v>0.1</v>
      </c>
      <c r="W88" s="201">
        <v>0.47</v>
      </c>
      <c r="X88" s="201">
        <v>1.98</v>
      </c>
      <c r="Y88" s="201">
        <v>0</v>
      </c>
      <c r="Z88" s="201">
        <v>2.56</v>
      </c>
      <c r="AA88" s="201">
        <v>0.91</v>
      </c>
      <c r="AB88" s="201">
        <v>0</v>
      </c>
      <c r="AC88" s="201">
        <v>1.1599999999999999</v>
      </c>
      <c r="AD88" s="201">
        <v>8.9</v>
      </c>
      <c r="AE88" s="201">
        <v>0</v>
      </c>
      <c r="AF88" s="201">
        <v>0</v>
      </c>
      <c r="AG88" s="201">
        <v>23.9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7.41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18.84</v>
      </c>
      <c r="K89" s="201">
        <v>0.31</v>
      </c>
      <c r="L89" s="201">
        <v>19.13</v>
      </c>
      <c r="M89" s="201">
        <v>0.94</v>
      </c>
      <c r="N89" s="201">
        <v>1.2</v>
      </c>
      <c r="O89" s="201">
        <v>0</v>
      </c>
      <c r="P89" s="201">
        <v>1.41</v>
      </c>
      <c r="Q89" s="201">
        <v>0.22</v>
      </c>
      <c r="R89" s="201">
        <v>0.21</v>
      </c>
      <c r="S89" s="201">
        <v>0.27</v>
      </c>
      <c r="T89" s="201">
        <v>0</v>
      </c>
      <c r="U89" s="201">
        <v>6.22</v>
      </c>
      <c r="V89" s="201">
        <v>0.1</v>
      </c>
      <c r="W89" s="201">
        <v>0.47</v>
      </c>
      <c r="X89" s="201">
        <v>1.98</v>
      </c>
      <c r="Y89" s="201">
        <v>0</v>
      </c>
      <c r="Z89" s="201">
        <v>2.56</v>
      </c>
      <c r="AA89" s="201">
        <v>0.91</v>
      </c>
      <c r="AB89" s="201">
        <v>0</v>
      </c>
      <c r="AC89" s="201">
        <v>1.1599999999999999</v>
      </c>
      <c r="AD89" s="201">
        <v>8.9</v>
      </c>
      <c r="AE89" s="201">
        <v>0</v>
      </c>
      <c r="AF89" s="201">
        <v>0</v>
      </c>
      <c r="AG89" s="201">
        <v>23.9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7.41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18.84</v>
      </c>
      <c r="K90" s="201">
        <v>0.31</v>
      </c>
      <c r="L90" s="201">
        <v>19.13</v>
      </c>
      <c r="M90" s="201">
        <v>0.94</v>
      </c>
      <c r="N90" s="201">
        <v>1.2</v>
      </c>
      <c r="O90" s="201">
        <v>0</v>
      </c>
      <c r="P90" s="201">
        <v>1.41</v>
      </c>
      <c r="Q90" s="201">
        <v>0.22</v>
      </c>
      <c r="R90" s="201">
        <v>0.21</v>
      </c>
      <c r="S90" s="201">
        <v>0.27</v>
      </c>
      <c r="T90" s="201">
        <v>0</v>
      </c>
      <c r="U90" s="201">
        <v>6.22</v>
      </c>
      <c r="V90" s="201">
        <v>0.1</v>
      </c>
      <c r="W90" s="201">
        <v>0.47</v>
      </c>
      <c r="X90" s="201">
        <v>1.98</v>
      </c>
      <c r="Y90" s="201">
        <v>0</v>
      </c>
      <c r="Z90" s="201">
        <v>2.56</v>
      </c>
      <c r="AA90" s="201">
        <v>0.91</v>
      </c>
      <c r="AB90" s="201">
        <v>0</v>
      </c>
      <c r="AC90" s="201">
        <v>1.1599999999999999</v>
      </c>
      <c r="AD90" s="201">
        <v>8.9</v>
      </c>
      <c r="AE90" s="201">
        <v>0</v>
      </c>
      <c r="AF90" s="201">
        <v>0</v>
      </c>
      <c r="AG90" s="201">
        <v>23.9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7.57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18.84</v>
      </c>
      <c r="K91" s="201">
        <v>0.31</v>
      </c>
      <c r="L91" s="201">
        <v>19.13</v>
      </c>
      <c r="M91" s="201">
        <v>0.94</v>
      </c>
      <c r="N91" s="201">
        <v>1.2</v>
      </c>
      <c r="O91" s="201">
        <v>0</v>
      </c>
      <c r="P91" s="201">
        <v>1.41</v>
      </c>
      <c r="Q91" s="201">
        <v>0.22</v>
      </c>
      <c r="R91" s="201">
        <v>0.21</v>
      </c>
      <c r="S91" s="201">
        <v>0.27</v>
      </c>
      <c r="T91" s="201">
        <v>0</v>
      </c>
      <c r="U91" s="201">
        <v>6.22</v>
      </c>
      <c r="V91" s="201">
        <v>0.1</v>
      </c>
      <c r="W91" s="201">
        <v>0.47</v>
      </c>
      <c r="X91" s="201">
        <v>1.98</v>
      </c>
      <c r="Y91" s="201">
        <v>0</v>
      </c>
      <c r="Z91" s="201">
        <v>2.56</v>
      </c>
      <c r="AA91" s="201">
        <v>0.91</v>
      </c>
      <c r="AB91" s="201">
        <v>0</v>
      </c>
      <c r="AC91" s="201">
        <v>1.1599999999999999</v>
      </c>
      <c r="AD91" s="201">
        <v>8.9</v>
      </c>
      <c r="AE91" s="201">
        <v>0</v>
      </c>
      <c r="AF91" s="201">
        <v>0</v>
      </c>
      <c r="AG91" s="201">
        <v>23.9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7.57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18.84</v>
      </c>
      <c r="K92" s="201">
        <v>0.31</v>
      </c>
      <c r="L92" s="201">
        <v>19.13</v>
      </c>
      <c r="M92" s="201">
        <v>0.94</v>
      </c>
      <c r="N92" s="201">
        <v>1.2</v>
      </c>
      <c r="O92" s="201">
        <v>0</v>
      </c>
      <c r="P92" s="201">
        <v>1.41</v>
      </c>
      <c r="Q92" s="201">
        <v>0.22</v>
      </c>
      <c r="R92" s="201">
        <v>0.21</v>
      </c>
      <c r="S92" s="201">
        <v>0.27</v>
      </c>
      <c r="T92" s="201">
        <v>0</v>
      </c>
      <c r="U92" s="201">
        <v>6.22</v>
      </c>
      <c r="V92" s="201">
        <v>0.1</v>
      </c>
      <c r="W92" s="201">
        <v>0.47</v>
      </c>
      <c r="X92" s="201">
        <v>1.98</v>
      </c>
      <c r="Y92" s="201">
        <v>0</v>
      </c>
      <c r="Z92" s="201">
        <v>2.56</v>
      </c>
      <c r="AA92" s="201">
        <v>0.91</v>
      </c>
      <c r="AB92" s="201">
        <v>0</v>
      </c>
      <c r="AC92" s="201">
        <v>1.1599999999999999</v>
      </c>
      <c r="AD92" s="201">
        <v>8.9</v>
      </c>
      <c r="AE92" s="201">
        <v>0</v>
      </c>
      <c r="AF92" s="201">
        <v>0</v>
      </c>
      <c r="AG92" s="201">
        <v>23.9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7.57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18.84</v>
      </c>
      <c r="K93" s="201">
        <v>0.31</v>
      </c>
      <c r="L93" s="201">
        <v>19.13</v>
      </c>
      <c r="M93" s="201">
        <v>0.94</v>
      </c>
      <c r="N93" s="201">
        <v>1.2</v>
      </c>
      <c r="O93" s="201">
        <v>0</v>
      </c>
      <c r="P93" s="201">
        <v>1.41</v>
      </c>
      <c r="Q93" s="201">
        <v>0.22</v>
      </c>
      <c r="R93" s="201">
        <v>0.21</v>
      </c>
      <c r="S93" s="201">
        <v>0.27</v>
      </c>
      <c r="T93" s="201">
        <v>0</v>
      </c>
      <c r="U93" s="201">
        <v>6.22</v>
      </c>
      <c r="V93" s="201">
        <v>0.1</v>
      </c>
      <c r="W93" s="201">
        <v>0.47</v>
      </c>
      <c r="X93" s="201">
        <v>1.98</v>
      </c>
      <c r="Y93" s="201">
        <v>0</v>
      </c>
      <c r="Z93" s="201">
        <v>2.56</v>
      </c>
      <c r="AA93" s="201">
        <v>0.91</v>
      </c>
      <c r="AB93" s="201">
        <v>0</v>
      </c>
      <c r="AC93" s="201">
        <v>1.1599999999999999</v>
      </c>
      <c r="AD93" s="201">
        <v>8.9</v>
      </c>
      <c r="AE93" s="201">
        <v>0</v>
      </c>
      <c r="AF93" s="201">
        <v>0</v>
      </c>
      <c r="AG93" s="201">
        <v>23.9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7.57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18.84</v>
      </c>
      <c r="K94" s="201">
        <v>0.31</v>
      </c>
      <c r="L94" s="201">
        <v>19.13</v>
      </c>
      <c r="M94" s="201">
        <v>0.94</v>
      </c>
      <c r="N94" s="201">
        <v>1.2</v>
      </c>
      <c r="O94" s="201">
        <v>0</v>
      </c>
      <c r="P94" s="201">
        <v>1.41</v>
      </c>
      <c r="Q94" s="201">
        <v>0.22</v>
      </c>
      <c r="R94" s="201">
        <v>0.21</v>
      </c>
      <c r="S94" s="201">
        <v>0.27</v>
      </c>
      <c r="T94" s="201">
        <v>0</v>
      </c>
      <c r="U94" s="201">
        <v>6.22</v>
      </c>
      <c r="V94" s="201">
        <v>0.1</v>
      </c>
      <c r="W94" s="201">
        <v>0.47</v>
      </c>
      <c r="X94" s="201">
        <v>1.98</v>
      </c>
      <c r="Y94" s="201">
        <v>0</v>
      </c>
      <c r="Z94" s="201">
        <v>2.56</v>
      </c>
      <c r="AA94" s="201">
        <v>0.91</v>
      </c>
      <c r="AB94" s="201">
        <v>0</v>
      </c>
      <c r="AC94" s="201">
        <v>1.1599999999999999</v>
      </c>
      <c r="AD94" s="201">
        <v>8.9</v>
      </c>
      <c r="AE94" s="201">
        <v>0</v>
      </c>
      <c r="AF94" s="201">
        <v>0</v>
      </c>
      <c r="AG94" s="201">
        <v>23.9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7.57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18.84</v>
      </c>
      <c r="K95" s="201">
        <v>0.31</v>
      </c>
      <c r="L95" s="201">
        <v>19.13</v>
      </c>
      <c r="M95" s="201">
        <v>0.94</v>
      </c>
      <c r="N95" s="201">
        <v>1.2</v>
      </c>
      <c r="O95" s="201">
        <v>0</v>
      </c>
      <c r="P95" s="201">
        <v>1.41</v>
      </c>
      <c r="Q95" s="201">
        <v>0.22</v>
      </c>
      <c r="R95" s="201">
        <v>0.21</v>
      </c>
      <c r="S95" s="201">
        <v>0.27</v>
      </c>
      <c r="T95" s="201">
        <v>0</v>
      </c>
      <c r="U95" s="201">
        <v>6.22</v>
      </c>
      <c r="V95" s="201">
        <v>0.1</v>
      </c>
      <c r="W95" s="201">
        <v>0.47</v>
      </c>
      <c r="X95" s="201">
        <v>1.98</v>
      </c>
      <c r="Y95" s="201">
        <v>0</v>
      </c>
      <c r="Z95" s="201">
        <v>2.56</v>
      </c>
      <c r="AA95" s="201">
        <v>0.91</v>
      </c>
      <c r="AB95" s="201">
        <v>0</v>
      </c>
      <c r="AC95" s="201">
        <v>1.1599999999999999</v>
      </c>
      <c r="AD95" s="201">
        <v>8.9</v>
      </c>
      <c r="AE95" s="201">
        <v>0</v>
      </c>
      <c r="AF95" s="201">
        <v>0</v>
      </c>
      <c r="AG95" s="201">
        <v>23.9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7.57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18.84</v>
      </c>
      <c r="K96" s="201">
        <v>0.31</v>
      </c>
      <c r="L96" s="201">
        <v>19.13</v>
      </c>
      <c r="M96" s="201">
        <v>0.94</v>
      </c>
      <c r="N96" s="201">
        <v>1.2</v>
      </c>
      <c r="O96" s="201">
        <v>0</v>
      </c>
      <c r="P96" s="201">
        <v>1.41</v>
      </c>
      <c r="Q96" s="201">
        <v>0.22</v>
      </c>
      <c r="R96" s="201">
        <v>0.21</v>
      </c>
      <c r="S96" s="201">
        <v>0.27</v>
      </c>
      <c r="T96" s="201">
        <v>0</v>
      </c>
      <c r="U96" s="201">
        <v>6.22</v>
      </c>
      <c r="V96" s="201">
        <v>0.1</v>
      </c>
      <c r="W96" s="201">
        <v>0.47</v>
      </c>
      <c r="X96" s="201">
        <v>1.98</v>
      </c>
      <c r="Y96" s="201">
        <v>0</v>
      </c>
      <c r="Z96" s="201">
        <v>2.56</v>
      </c>
      <c r="AA96" s="201">
        <v>0.91</v>
      </c>
      <c r="AB96" s="201">
        <v>0</v>
      </c>
      <c r="AC96" s="201">
        <v>1.1599999999999999</v>
      </c>
      <c r="AD96" s="201">
        <v>8.9</v>
      </c>
      <c r="AE96" s="201">
        <v>0</v>
      </c>
      <c r="AF96" s="201">
        <v>0</v>
      </c>
      <c r="AG96" s="201">
        <v>23.9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7.57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18.84</v>
      </c>
      <c r="K97" s="201">
        <v>0.31</v>
      </c>
      <c r="L97" s="201">
        <v>19.13</v>
      </c>
      <c r="M97" s="201">
        <v>0.94</v>
      </c>
      <c r="N97" s="201">
        <v>1.2</v>
      </c>
      <c r="O97" s="201">
        <v>0</v>
      </c>
      <c r="P97" s="201">
        <v>1.41</v>
      </c>
      <c r="Q97" s="201">
        <v>0.22</v>
      </c>
      <c r="R97" s="201">
        <v>0.21</v>
      </c>
      <c r="S97" s="201">
        <v>0.27</v>
      </c>
      <c r="T97" s="201">
        <v>0</v>
      </c>
      <c r="U97" s="201">
        <v>6.22</v>
      </c>
      <c r="V97" s="201">
        <v>0.1</v>
      </c>
      <c r="W97" s="201">
        <v>0.47</v>
      </c>
      <c r="X97" s="201">
        <v>1.98</v>
      </c>
      <c r="Y97" s="201">
        <v>0</v>
      </c>
      <c r="Z97" s="201">
        <v>2.56</v>
      </c>
      <c r="AA97" s="201">
        <v>0.91</v>
      </c>
      <c r="AB97" s="201">
        <v>0</v>
      </c>
      <c r="AC97" s="201">
        <v>1.1599999999999999</v>
      </c>
      <c r="AD97" s="201">
        <v>8.9</v>
      </c>
      <c r="AE97" s="201">
        <v>0</v>
      </c>
      <c r="AF97" s="201">
        <v>0</v>
      </c>
      <c r="AG97" s="201">
        <v>23.9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7.57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18.84</v>
      </c>
      <c r="K98" s="201">
        <v>0.31</v>
      </c>
      <c r="L98" s="201">
        <v>19.13</v>
      </c>
      <c r="M98" s="201">
        <v>0.94</v>
      </c>
      <c r="N98" s="201">
        <v>1.2</v>
      </c>
      <c r="O98" s="201">
        <v>0</v>
      </c>
      <c r="P98" s="201">
        <v>1.41</v>
      </c>
      <c r="Q98" s="201">
        <v>0.22</v>
      </c>
      <c r="R98" s="201">
        <v>0.21</v>
      </c>
      <c r="S98" s="201">
        <v>0.27</v>
      </c>
      <c r="T98" s="201">
        <v>0</v>
      </c>
      <c r="U98" s="201">
        <v>6.22</v>
      </c>
      <c r="V98" s="201">
        <v>0.1</v>
      </c>
      <c r="W98" s="201">
        <v>0.47</v>
      </c>
      <c r="X98" s="201">
        <v>1.98</v>
      </c>
      <c r="Y98" s="201">
        <v>0</v>
      </c>
      <c r="Z98" s="201">
        <v>2.56</v>
      </c>
      <c r="AA98" s="201">
        <v>0.91</v>
      </c>
      <c r="AB98" s="201">
        <v>0</v>
      </c>
      <c r="AC98" s="201">
        <v>1.1599999999999999</v>
      </c>
      <c r="AD98" s="201">
        <v>8.9</v>
      </c>
      <c r="AE98" s="201">
        <v>0</v>
      </c>
      <c r="AF98" s="201">
        <v>0</v>
      </c>
      <c r="AG98" s="201">
        <v>23.9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0.17736000000000002</v>
      </c>
      <c r="E99">
        <f t="shared" si="0"/>
        <v>0</v>
      </c>
      <c r="F99">
        <f t="shared" si="0"/>
        <v>0</v>
      </c>
      <c r="G99">
        <f t="shared" si="0"/>
        <v>0.48470999999999992</v>
      </c>
      <c r="H99">
        <f t="shared" si="0"/>
        <v>0</v>
      </c>
      <c r="I99">
        <f t="shared" si="0"/>
        <v>0</v>
      </c>
      <c r="J99">
        <f t="shared" si="0"/>
        <v>0.45504749999999905</v>
      </c>
      <c r="K99">
        <f t="shared" si="0"/>
        <v>4.6405000000000016E-2</v>
      </c>
      <c r="L99">
        <f t="shared" si="0"/>
        <v>2.5651349999999953</v>
      </c>
      <c r="M99">
        <f t="shared" si="0"/>
        <v>2.2559999999999969E-2</v>
      </c>
      <c r="N99">
        <f t="shared" si="0"/>
        <v>2.8800000000000048E-2</v>
      </c>
      <c r="O99">
        <f t="shared" si="0"/>
        <v>0</v>
      </c>
      <c r="P99">
        <f t="shared" si="0"/>
        <v>3.3577499999999927E-2</v>
      </c>
      <c r="Q99">
        <f t="shared" si="0"/>
        <v>2.3529999999999992E-2</v>
      </c>
      <c r="R99">
        <f t="shared" si="0"/>
        <v>4.1310000000000062E-2</v>
      </c>
      <c r="S99">
        <f t="shared" si="0"/>
        <v>2.8182499999999965E-2</v>
      </c>
      <c r="T99">
        <f t="shared" si="0"/>
        <v>0</v>
      </c>
      <c r="U99">
        <f t="shared" si="0"/>
        <v>0.15656000000000037</v>
      </c>
      <c r="V99">
        <f t="shared" si="0"/>
        <v>1.5499999999999984E-3</v>
      </c>
      <c r="W99">
        <f t="shared" si="0"/>
        <v>1.0949999999999993E-2</v>
      </c>
      <c r="X99">
        <f t="shared" si="0"/>
        <v>4.4337499999999912E-2</v>
      </c>
      <c r="Y99">
        <f t="shared" si="0"/>
        <v>0</v>
      </c>
      <c r="Z99">
        <f t="shared" si="0"/>
        <v>0.2749799999999995</v>
      </c>
      <c r="AA99">
        <f t="shared" si="0"/>
        <v>0.13120500000000007</v>
      </c>
      <c r="AB99">
        <f t="shared" si="0"/>
        <v>0</v>
      </c>
      <c r="AC99">
        <f t="shared" si="0"/>
        <v>3.2644999999999987E-2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0.55569000000000113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0.13080250000000007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5.062250000000005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-122.087</v>
      </c>
      <c r="G3" s="82">
        <v>-122.087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122.087</v>
      </c>
      <c r="AF3" s="82">
        <v>0</v>
      </c>
      <c r="AG3" s="82">
        <v>0</v>
      </c>
      <c r="AH3" s="82">
        <v>0</v>
      </c>
      <c r="AI3" s="82">
        <v>122.087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122.087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-122.087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1220.8700000000001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1220.8700000000001</v>
      </c>
      <c r="DF3" s="81">
        <f>AR3+AU3+BB3+BI3+BP3</f>
        <v>122.087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-122.087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-104</v>
      </c>
      <c r="G4" s="82">
        <v>-104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104</v>
      </c>
      <c r="AF4" s="82">
        <v>0</v>
      </c>
      <c r="AG4" s="82">
        <v>0</v>
      </c>
      <c r="AH4" s="82">
        <v>0</v>
      </c>
      <c r="AI4" s="82">
        <v>104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104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-104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1040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1040</v>
      </c>
      <c r="DF4" s="81">
        <f t="shared" ref="DF4:DF67" si="31">AR4+AU4+BB4+BI4+BP4</f>
        <v>104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-104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-77</v>
      </c>
      <c r="G5" s="82">
        <v>-77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77</v>
      </c>
      <c r="AF5" s="82">
        <v>0</v>
      </c>
      <c r="AG5" s="82">
        <v>0</v>
      </c>
      <c r="AH5" s="82">
        <v>0</v>
      </c>
      <c r="AI5" s="82">
        <v>77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-77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770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770</v>
      </c>
      <c r="DF5" s="81">
        <f t="shared" si="31"/>
        <v>77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-77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-63</v>
      </c>
      <c r="G6" s="82">
        <v>-63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63</v>
      </c>
      <c r="AF6" s="82">
        <v>0</v>
      </c>
      <c r="AG6" s="82">
        <v>0</v>
      </c>
      <c r="AH6" s="82">
        <v>0</v>
      </c>
      <c r="AI6" s="82">
        <v>63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63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-63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630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630</v>
      </c>
      <c r="DF6" s="81">
        <f t="shared" si="31"/>
        <v>63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-63</v>
      </c>
      <c r="DK6" s="84">
        <f t="shared" si="9"/>
        <v>0</v>
      </c>
    </row>
    <row r="7" spans="1:115" ht="15.75" thickBot="1">
      <c r="A7" s="76"/>
      <c r="B7" s="31">
        <v>5</v>
      </c>
      <c r="C7" s="82">
        <v>-13.124000000000001</v>
      </c>
      <c r="D7" s="82">
        <v>0</v>
      </c>
      <c r="E7" s="82">
        <v>0</v>
      </c>
      <c r="F7" s="82">
        <v>-17.876000000000001</v>
      </c>
      <c r="G7" s="82">
        <v>-31</v>
      </c>
      <c r="H7" s="76"/>
      <c r="I7" s="31">
        <v>5</v>
      </c>
      <c r="J7" s="82">
        <v>13.124000000000001</v>
      </c>
      <c r="K7" s="82">
        <v>0</v>
      </c>
      <c r="L7" s="82">
        <v>0</v>
      </c>
      <c r="M7" s="82">
        <v>0</v>
      </c>
      <c r="N7" s="82">
        <v>13.124000000000001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17.876000000000001</v>
      </c>
      <c r="AF7" s="82">
        <v>0</v>
      </c>
      <c r="AG7" s="82">
        <v>0</v>
      </c>
      <c r="AH7" s="82">
        <v>0</v>
      </c>
      <c r="AI7" s="82">
        <v>17.876000000000001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13.124000000000001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-13.124000000000001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17.876000000000001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-17.876000000000001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131.24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131.24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178.76000000000002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178.76000000000002</v>
      </c>
      <c r="DF7" s="81">
        <f t="shared" si="31"/>
        <v>31</v>
      </c>
      <c r="DG7" s="81">
        <f t="shared" si="32"/>
        <v>-13.124000000000001</v>
      </c>
      <c r="DH7" s="81">
        <f t="shared" si="33"/>
        <v>0</v>
      </c>
      <c r="DI7" s="81">
        <f t="shared" si="34"/>
        <v>0</v>
      </c>
      <c r="DJ7" s="81">
        <f t="shared" si="35"/>
        <v>-17.876000000000001</v>
      </c>
      <c r="DK7" s="84">
        <f t="shared" si="9"/>
        <v>0</v>
      </c>
    </row>
    <row r="8" spans="1:115" ht="15.75" thickBot="1">
      <c r="A8" s="76"/>
      <c r="B8" s="31">
        <v>6</v>
      </c>
      <c r="C8" s="82">
        <v>-4.234</v>
      </c>
      <c r="D8" s="82">
        <v>0</v>
      </c>
      <c r="E8" s="82">
        <v>0</v>
      </c>
      <c r="F8" s="82">
        <v>-5.766</v>
      </c>
      <c r="G8" s="82">
        <v>-10</v>
      </c>
      <c r="H8" s="76"/>
      <c r="I8" s="31">
        <v>6</v>
      </c>
      <c r="J8" s="82">
        <v>4.234</v>
      </c>
      <c r="K8" s="82">
        <v>0</v>
      </c>
      <c r="L8" s="82">
        <v>0</v>
      </c>
      <c r="M8" s="82">
        <v>0</v>
      </c>
      <c r="N8" s="82">
        <v>4.234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5.766</v>
      </c>
      <c r="AF8" s="82">
        <v>0</v>
      </c>
      <c r="AG8" s="82">
        <v>0</v>
      </c>
      <c r="AH8" s="82">
        <v>0</v>
      </c>
      <c r="AI8" s="82">
        <v>5.766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4.234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-4.234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5.766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-5.766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42.34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42.34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57.66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57.66</v>
      </c>
      <c r="DF8" s="81">
        <f t="shared" si="31"/>
        <v>10</v>
      </c>
      <c r="DG8" s="81">
        <f t="shared" si="32"/>
        <v>-4.234</v>
      </c>
      <c r="DH8" s="81">
        <f t="shared" si="33"/>
        <v>0</v>
      </c>
      <c r="DI8" s="81">
        <f t="shared" si="34"/>
        <v>0</v>
      </c>
      <c r="DJ8" s="81">
        <f t="shared" si="35"/>
        <v>-5.766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-4.657</v>
      </c>
      <c r="D92" s="82">
        <v>0</v>
      </c>
      <c r="E92" s="82">
        <v>0</v>
      </c>
      <c r="F92" s="82">
        <v>-6.343</v>
      </c>
      <c r="G92" s="82">
        <v>-11</v>
      </c>
      <c r="H92" s="76"/>
      <c r="I92" s="31">
        <v>90</v>
      </c>
      <c r="J92" s="82">
        <v>4.657</v>
      </c>
      <c r="K92" s="82">
        <v>0</v>
      </c>
      <c r="L92" s="82">
        <v>0</v>
      </c>
      <c r="M92" s="82">
        <v>0</v>
      </c>
      <c r="N92" s="82">
        <v>4.657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6.343</v>
      </c>
      <c r="AF92" s="82">
        <v>0</v>
      </c>
      <c r="AG92" s="82">
        <v>0</v>
      </c>
      <c r="AH92" s="82">
        <v>0</v>
      </c>
      <c r="AI92" s="82">
        <v>6.343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4.657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-4.657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6.343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-6.343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46.57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46.57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63.43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63.43</v>
      </c>
      <c r="DF92" s="81">
        <f t="shared" si="59"/>
        <v>11</v>
      </c>
      <c r="DG92" s="81">
        <f t="shared" si="60"/>
        <v>-4.657</v>
      </c>
      <c r="DH92" s="81">
        <f t="shared" si="61"/>
        <v>0</v>
      </c>
      <c r="DI92" s="81">
        <f t="shared" si="62"/>
        <v>0</v>
      </c>
      <c r="DJ92" s="81">
        <f t="shared" si="63"/>
        <v>-6.343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-29.212</v>
      </c>
      <c r="D93" s="82">
        <v>0</v>
      </c>
      <c r="E93" s="82">
        <v>0</v>
      </c>
      <c r="F93" s="82">
        <v>-39.787999999999997</v>
      </c>
      <c r="G93" s="82">
        <v>-69</v>
      </c>
      <c r="H93" s="76"/>
      <c r="I93" s="31">
        <v>91</v>
      </c>
      <c r="J93" s="82">
        <v>29.212</v>
      </c>
      <c r="K93" s="82">
        <v>0</v>
      </c>
      <c r="L93" s="82">
        <v>0</v>
      </c>
      <c r="M93" s="82">
        <v>0</v>
      </c>
      <c r="N93" s="82">
        <v>29.212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39.787999999999997</v>
      </c>
      <c r="AF93" s="82">
        <v>0</v>
      </c>
      <c r="AG93" s="82">
        <v>0</v>
      </c>
      <c r="AH93" s="82">
        <v>0</v>
      </c>
      <c r="AI93" s="82">
        <v>39.787999999999997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29.212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-29.212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39.787999999999997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-39.787999999999997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292.12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292.12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397.88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397.88</v>
      </c>
      <c r="DF93" s="81">
        <f t="shared" si="59"/>
        <v>69</v>
      </c>
      <c r="DG93" s="81">
        <f t="shared" si="60"/>
        <v>-29.212</v>
      </c>
      <c r="DH93" s="81">
        <f t="shared" si="61"/>
        <v>0</v>
      </c>
      <c r="DI93" s="81">
        <f t="shared" si="62"/>
        <v>0</v>
      </c>
      <c r="DJ93" s="81">
        <f t="shared" si="63"/>
        <v>-39.787999999999997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-15</v>
      </c>
      <c r="D94" s="82">
        <v>0</v>
      </c>
      <c r="E94" s="82">
        <v>0</v>
      </c>
      <c r="F94" s="82">
        <v>-93</v>
      </c>
      <c r="G94" s="82">
        <v>-108</v>
      </c>
      <c r="H94" s="76"/>
      <c r="I94" s="31">
        <v>92</v>
      </c>
      <c r="J94" s="82">
        <v>15</v>
      </c>
      <c r="K94" s="82">
        <v>0</v>
      </c>
      <c r="L94" s="82">
        <v>0</v>
      </c>
      <c r="M94" s="82">
        <v>0</v>
      </c>
      <c r="N94" s="82">
        <v>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93</v>
      </c>
      <c r="AF94" s="82">
        <v>0</v>
      </c>
      <c r="AG94" s="82">
        <v>0</v>
      </c>
      <c r="AH94" s="82">
        <v>0</v>
      </c>
      <c r="AI94" s="82">
        <v>93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930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930</v>
      </c>
      <c r="DF94" s="81">
        <f t="shared" si="59"/>
        <v>108</v>
      </c>
      <c r="DG94" s="81">
        <f t="shared" si="60"/>
        <v>-15</v>
      </c>
      <c r="DH94" s="81">
        <f t="shared" si="61"/>
        <v>0</v>
      </c>
      <c r="DI94" s="81">
        <f t="shared" si="62"/>
        <v>0</v>
      </c>
      <c r="DJ94" s="81">
        <f t="shared" si="63"/>
        <v>-93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-131</v>
      </c>
      <c r="G95" s="82">
        <v>-131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131</v>
      </c>
      <c r="AF95" s="82">
        <v>0</v>
      </c>
      <c r="AG95" s="82">
        <v>0</v>
      </c>
      <c r="AH95" s="82">
        <v>0</v>
      </c>
      <c r="AI95" s="82">
        <v>131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-131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1310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1310</v>
      </c>
      <c r="DF95" s="81">
        <f t="shared" si="59"/>
        <v>131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-131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-128.76300000000001</v>
      </c>
      <c r="G96" s="82">
        <v>-128.76300000000001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128.76300000000001</v>
      </c>
      <c r="AF96" s="82">
        <v>0</v>
      </c>
      <c r="AG96" s="82">
        <v>0</v>
      </c>
      <c r="AH96" s="82">
        <v>0</v>
      </c>
      <c r="AI96" s="82">
        <v>128.76300000000001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128.76300000000001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-128.76300000000001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1287.6300000000001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1287.6300000000001</v>
      </c>
      <c r="DF96" s="81">
        <f t="shared" si="59"/>
        <v>128.76300000000001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-128.76300000000001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-116.7</v>
      </c>
      <c r="G97" s="82">
        <v>-116.7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116.7</v>
      </c>
      <c r="AF97" s="82">
        <v>0</v>
      </c>
      <c r="AG97" s="82">
        <v>0</v>
      </c>
      <c r="AH97" s="82">
        <v>0</v>
      </c>
      <c r="AI97" s="82">
        <v>116.7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116.7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-116.7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1167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1167</v>
      </c>
      <c r="DF97" s="81">
        <f t="shared" si="59"/>
        <v>116.7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-116.7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-114.61499999999999</v>
      </c>
      <c r="G98" s="82">
        <v>-114.61499999999999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114.61499999999999</v>
      </c>
      <c r="AF98" s="82">
        <v>0</v>
      </c>
      <c r="AG98" s="82">
        <v>0</v>
      </c>
      <c r="AH98" s="82">
        <v>0</v>
      </c>
      <c r="AI98" s="82">
        <v>114.61499999999999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114.61499999999999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-114.61499999999999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28892.378430000001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28892.378430000001</v>
      </c>
      <c r="DF98" s="81">
        <f t="shared" si="59"/>
        <v>114.61499999999999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-114.61499999999999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1.6556750000000002E-2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-1.6556750000000002E-2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0.2549845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-0.2549845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1.6556749999999999E-2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1.6556749999999999E-2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0.94864021075000005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0.94864021075000005</v>
      </c>
      <c r="DE99" s="86"/>
      <c r="DF99" s="81">
        <f t="shared" si="59"/>
        <v>0.27154125000000001</v>
      </c>
      <c r="DG99" s="81">
        <f t="shared" si="60"/>
        <v>-1.6556750000000002E-2</v>
      </c>
      <c r="DH99" s="81">
        <f t="shared" si="61"/>
        <v>0</v>
      </c>
      <c r="DI99" s="81">
        <f t="shared" si="62"/>
        <v>0</v>
      </c>
      <c r="DJ99" s="81">
        <f t="shared" si="63"/>
        <v>-0.2549845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665.76706200000001</v>
      </c>
      <c r="I3" s="178">
        <f ca="1">INDIRECT("BRPL_EOD!" &amp; $V$3 &amp; X3)</f>
        <v>495.2</v>
      </c>
      <c r="J3" s="176">
        <f ca="1">INDIRECT("BYPL_EOD!" &amp; $V$3 &amp; X3)</f>
        <v>158.72</v>
      </c>
      <c r="K3" s="176">
        <f ca="1">INDIRECT("TPDDL_EOD!" &amp; $V$3 &amp; X3)</f>
        <v>9.0500000000000007</v>
      </c>
      <c r="L3" s="176">
        <f ca="1">INDIRECT("NDMC_EOD!" &amp; $V$3 &amp; X3)</f>
        <v>2.79</v>
      </c>
      <c r="M3" s="177">
        <f ca="1">SUM(I3:L3)</f>
        <v>665.75999999999988</v>
      </c>
      <c r="N3" s="175">
        <f ca="1">INDIRECT("BRPL_ISGS_exbus!" &amp; $V$3 &amp; X3)</f>
        <v>495.20525279740457</v>
      </c>
      <c r="O3" s="176">
        <f ca="1">INDIRECT("BYPL_ISGS_exbus!" &amp; $V$3 &amp; X3)</f>
        <v>158.72168361067054</v>
      </c>
      <c r="P3" s="176">
        <f ca="1">INDIRECT("TPDDL_ISGS_exbus!" &amp; $V$3 &amp; X3)</f>
        <v>9.0500959972062027</v>
      </c>
      <c r="Q3" s="176">
        <f ca="1">INDIRECT("NDMC_ISGS_exbus!" &amp; $V$3 &amp; X3)</f>
        <v>2.7900295947188183</v>
      </c>
      <c r="R3" s="177">
        <f ca="1">SUM(N3:Q3)</f>
        <v>665.76706200000012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665.76706200000001</v>
      </c>
      <c r="I4" s="183">
        <f t="shared" ref="I4:I67" ca="1" si="5">INDIRECT("BRPL_EOD!" &amp; $V$3 &amp; X4)</f>
        <v>495.2</v>
      </c>
      <c r="J4" s="180">
        <f t="shared" ref="J4:J67" ca="1" si="6">INDIRECT("BYPL_EOD!" &amp; $V$3 &amp; X4)</f>
        <v>158.72</v>
      </c>
      <c r="K4" s="180">
        <f t="shared" ref="K4:K67" ca="1" si="7">INDIRECT("TPDDL_EOD!" &amp; $V$3 &amp; X4)</f>
        <v>9.0500000000000007</v>
      </c>
      <c r="L4" s="180">
        <f t="shared" ref="L4:L67" ca="1" si="8">INDIRECT("NDMC_EOD!" &amp; $V$3 &amp; X4)</f>
        <v>2.79</v>
      </c>
      <c r="M4" s="181">
        <f t="shared" ref="M4:M67" ca="1" si="9">SUM(I4:L4)</f>
        <v>665.75999999999988</v>
      </c>
      <c r="N4" s="179">
        <f t="shared" ref="N4:N67" ca="1" si="10">INDIRECT("BRPL_ISGS_exbus!" &amp; $V$3 &amp; X4)</f>
        <v>495.20525279740457</v>
      </c>
      <c r="O4" s="180">
        <f t="shared" ref="O4:O67" ca="1" si="11">INDIRECT("BYPL_ISGS_exbus!" &amp; $V$3 &amp; X4)</f>
        <v>158.72168361067054</v>
      </c>
      <c r="P4" s="180">
        <f t="shared" ref="P4:P67" ca="1" si="12">INDIRECT("TPDDL_ISGS_exbus!" &amp; $V$3 &amp; X4)</f>
        <v>9.0500959972062027</v>
      </c>
      <c r="Q4" s="180">
        <f t="shared" ref="Q4:Q67" ca="1" si="13">INDIRECT("NDMC_ISGS_exbus!" &amp; $V$3 &amp; X4)</f>
        <v>2.7900295947188183</v>
      </c>
      <c r="R4" s="181">
        <f t="shared" ref="R4:R67" ca="1" si="14">SUM(N4:Q4)</f>
        <v>665.76706200000012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688.41594699999996</v>
      </c>
      <c r="H5" s="182">
        <f t="shared" ca="1" si="2"/>
        <v>665.76706200000001</v>
      </c>
      <c r="I5" s="183">
        <f t="shared" ca="1" si="5"/>
        <v>495.2</v>
      </c>
      <c r="J5" s="180">
        <f t="shared" ca="1" si="6"/>
        <v>158.72</v>
      </c>
      <c r="K5" s="180">
        <f t="shared" ca="1" si="7"/>
        <v>9.0500000000000007</v>
      </c>
      <c r="L5" s="180">
        <f t="shared" ca="1" si="8"/>
        <v>2.79</v>
      </c>
      <c r="M5" s="181">
        <f t="shared" ca="1" si="9"/>
        <v>665.75999999999988</v>
      </c>
      <c r="N5" s="179">
        <f t="shared" ca="1" si="10"/>
        <v>495.20525279740457</v>
      </c>
      <c r="O5" s="180">
        <f t="shared" ca="1" si="11"/>
        <v>158.72168361067054</v>
      </c>
      <c r="P5" s="180">
        <f t="shared" ca="1" si="12"/>
        <v>9.0500959972062027</v>
      </c>
      <c r="Q5" s="180">
        <f t="shared" ca="1" si="13"/>
        <v>2.7900295947188183</v>
      </c>
      <c r="R5" s="181">
        <f t="shared" ca="1" si="14"/>
        <v>665.76706200000012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688.41594699999996</v>
      </c>
      <c r="H6" s="182">
        <f t="shared" ca="1" si="2"/>
        <v>665.76706200000001</v>
      </c>
      <c r="I6" s="183">
        <f t="shared" ca="1" si="5"/>
        <v>495.2</v>
      </c>
      <c r="J6" s="180">
        <f t="shared" ca="1" si="6"/>
        <v>158.72</v>
      </c>
      <c r="K6" s="180">
        <f t="shared" ca="1" si="7"/>
        <v>9.0500000000000007</v>
      </c>
      <c r="L6" s="180">
        <f t="shared" ca="1" si="8"/>
        <v>2.79</v>
      </c>
      <c r="M6" s="181">
        <f t="shared" ca="1" si="9"/>
        <v>665.75999999999988</v>
      </c>
      <c r="N6" s="179">
        <f t="shared" ca="1" si="10"/>
        <v>495.20525279740457</v>
      </c>
      <c r="O6" s="180">
        <f t="shared" ca="1" si="11"/>
        <v>158.72168361067054</v>
      </c>
      <c r="P6" s="180">
        <f t="shared" ca="1" si="12"/>
        <v>9.0500959972062027</v>
      </c>
      <c r="Q6" s="180">
        <f t="shared" ca="1" si="13"/>
        <v>2.7900295947188183</v>
      </c>
      <c r="R6" s="181">
        <f t="shared" ca="1" si="14"/>
        <v>665.76706200000012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688.41594699999996</v>
      </c>
      <c r="H7" s="182">
        <f t="shared" ca="1" si="2"/>
        <v>665.76706200000001</v>
      </c>
      <c r="I7" s="183">
        <f t="shared" ca="1" si="5"/>
        <v>495.2</v>
      </c>
      <c r="J7" s="180">
        <f t="shared" ca="1" si="6"/>
        <v>158.72</v>
      </c>
      <c r="K7" s="180">
        <f t="shared" ca="1" si="7"/>
        <v>9.0500000000000007</v>
      </c>
      <c r="L7" s="180">
        <f t="shared" ca="1" si="8"/>
        <v>2.79</v>
      </c>
      <c r="M7" s="181">
        <f t="shared" ca="1" si="9"/>
        <v>665.75999999999988</v>
      </c>
      <c r="N7" s="179">
        <f t="shared" ca="1" si="10"/>
        <v>495.20525279740457</v>
      </c>
      <c r="O7" s="180">
        <f t="shared" ca="1" si="11"/>
        <v>158.72168361067054</v>
      </c>
      <c r="P7" s="180">
        <f t="shared" ca="1" si="12"/>
        <v>9.0500959972062027</v>
      </c>
      <c r="Q7" s="180">
        <f t="shared" ca="1" si="13"/>
        <v>2.7900295947188183</v>
      </c>
      <c r="R7" s="181">
        <f t="shared" ca="1" si="14"/>
        <v>665.76706200000012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688.41594699999996</v>
      </c>
      <c r="H8" s="182">
        <f t="shared" ca="1" si="2"/>
        <v>665.76706200000001</v>
      </c>
      <c r="I8" s="183">
        <f t="shared" ca="1" si="5"/>
        <v>495.2</v>
      </c>
      <c r="J8" s="180">
        <f t="shared" ca="1" si="6"/>
        <v>158.72</v>
      </c>
      <c r="K8" s="180">
        <f t="shared" ca="1" si="7"/>
        <v>9.0500000000000007</v>
      </c>
      <c r="L8" s="180">
        <f t="shared" ca="1" si="8"/>
        <v>2.79</v>
      </c>
      <c r="M8" s="181">
        <f t="shared" ca="1" si="9"/>
        <v>665.75999999999988</v>
      </c>
      <c r="N8" s="179">
        <f t="shared" ca="1" si="10"/>
        <v>495.20525279740457</v>
      </c>
      <c r="O8" s="180">
        <f t="shared" ca="1" si="11"/>
        <v>158.72168361067054</v>
      </c>
      <c r="P8" s="180">
        <f t="shared" ca="1" si="12"/>
        <v>9.0500959972062027</v>
      </c>
      <c r="Q8" s="180">
        <f t="shared" ca="1" si="13"/>
        <v>2.7900295947188183</v>
      </c>
      <c r="R8" s="181">
        <f t="shared" ca="1" si="14"/>
        <v>665.76706200000012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688.41594699999996</v>
      </c>
      <c r="H9" s="182">
        <f t="shared" ca="1" si="2"/>
        <v>665.76706200000001</v>
      </c>
      <c r="I9" s="183">
        <f t="shared" ca="1" si="5"/>
        <v>495.2</v>
      </c>
      <c r="J9" s="180">
        <f t="shared" ca="1" si="6"/>
        <v>158.72</v>
      </c>
      <c r="K9" s="180">
        <f t="shared" ca="1" si="7"/>
        <v>9.0500000000000007</v>
      </c>
      <c r="L9" s="180">
        <f t="shared" ca="1" si="8"/>
        <v>2.79</v>
      </c>
      <c r="M9" s="181">
        <f t="shared" ca="1" si="9"/>
        <v>665.75999999999988</v>
      </c>
      <c r="N9" s="179">
        <f t="shared" ca="1" si="10"/>
        <v>495.20525279740457</v>
      </c>
      <c r="O9" s="180">
        <f t="shared" ca="1" si="11"/>
        <v>158.72168361067054</v>
      </c>
      <c r="P9" s="180">
        <f t="shared" ca="1" si="12"/>
        <v>9.0500959972062027</v>
      </c>
      <c r="Q9" s="180">
        <f t="shared" ca="1" si="13"/>
        <v>2.7900295947188183</v>
      </c>
      <c r="R9" s="181">
        <f t="shared" ca="1" si="14"/>
        <v>665.76706200000012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688.41594699999996</v>
      </c>
      <c r="H10" s="182">
        <f t="shared" ca="1" si="2"/>
        <v>665.76706200000001</v>
      </c>
      <c r="I10" s="183">
        <f t="shared" ca="1" si="5"/>
        <v>495.2</v>
      </c>
      <c r="J10" s="180">
        <f t="shared" ca="1" si="6"/>
        <v>158.72</v>
      </c>
      <c r="K10" s="180">
        <f t="shared" ca="1" si="7"/>
        <v>9.0500000000000007</v>
      </c>
      <c r="L10" s="180">
        <f t="shared" ca="1" si="8"/>
        <v>2.79</v>
      </c>
      <c r="M10" s="181">
        <f t="shared" ca="1" si="9"/>
        <v>665.75999999999988</v>
      </c>
      <c r="N10" s="179">
        <f t="shared" ca="1" si="10"/>
        <v>495.20525279740457</v>
      </c>
      <c r="O10" s="180">
        <f t="shared" ca="1" si="11"/>
        <v>158.72168361067054</v>
      </c>
      <c r="P10" s="180">
        <f t="shared" ca="1" si="12"/>
        <v>9.0500959972062027</v>
      </c>
      <c r="Q10" s="180">
        <f t="shared" ca="1" si="13"/>
        <v>2.7900295947188183</v>
      </c>
      <c r="R10" s="181">
        <f t="shared" ca="1" si="14"/>
        <v>665.76706200000012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688.41594699999996</v>
      </c>
      <c r="H11" s="182">
        <f t="shared" ca="1" si="2"/>
        <v>665.76706200000001</v>
      </c>
      <c r="I11" s="183">
        <f t="shared" ca="1" si="5"/>
        <v>495.2</v>
      </c>
      <c r="J11" s="180">
        <f t="shared" ca="1" si="6"/>
        <v>158.72</v>
      </c>
      <c r="K11" s="180">
        <f t="shared" ca="1" si="7"/>
        <v>9.0500000000000007</v>
      </c>
      <c r="L11" s="180">
        <f t="shared" ca="1" si="8"/>
        <v>2.79</v>
      </c>
      <c r="M11" s="181">
        <f t="shared" ca="1" si="9"/>
        <v>665.75999999999988</v>
      </c>
      <c r="N11" s="179">
        <f t="shared" ca="1" si="10"/>
        <v>495.20525279740457</v>
      </c>
      <c r="O11" s="180">
        <f t="shared" ca="1" si="11"/>
        <v>158.72168361067054</v>
      </c>
      <c r="P11" s="180">
        <f t="shared" ca="1" si="12"/>
        <v>9.0500959972062027</v>
      </c>
      <c r="Q11" s="180">
        <f t="shared" ca="1" si="13"/>
        <v>2.7900295947188183</v>
      </c>
      <c r="R11" s="181">
        <f t="shared" ca="1" si="14"/>
        <v>665.76706200000012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688.41594699999996</v>
      </c>
      <c r="H12" s="182">
        <f t="shared" ca="1" si="2"/>
        <v>665.76706200000001</v>
      </c>
      <c r="I12" s="183">
        <f t="shared" ca="1" si="5"/>
        <v>495.2</v>
      </c>
      <c r="J12" s="180">
        <f t="shared" ca="1" si="6"/>
        <v>158.72</v>
      </c>
      <c r="K12" s="180">
        <f t="shared" ca="1" si="7"/>
        <v>9.0500000000000007</v>
      </c>
      <c r="L12" s="180">
        <f t="shared" ca="1" si="8"/>
        <v>2.79</v>
      </c>
      <c r="M12" s="181">
        <f t="shared" ca="1" si="9"/>
        <v>665.75999999999988</v>
      </c>
      <c r="N12" s="179">
        <f t="shared" ca="1" si="10"/>
        <v>495.20525279740457</v>
      </c>
      <c r="O12" s="180">
        <f t="shared" ca="1" si="11"/>
        <v>158.72168361067054</v>
      </c>
      <c r="P12" s="180">
        <f t="shared" ca="1" si="12"/>
        <v>9.0500959972062027</v>
      </c>
      <c r="Q12" s="180">
        <f t="shared" ca="1" si="13"/>
        <v>2.7900295947188183</v>
      </c>
      <c r="R12" s="181">
        <f t="shared" ca="1" si="14"/>
        <v>665.76706200000012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688.41594699999996</v>
      </c>
      <c r="H13" s="182">
        <f t="shared" ca="1" si="2"/>
        <v>665.76706200000001</v>
      </c>
      <c r="I13" s="183">
        <f t="shared" ca="1" si="5"/>
        <v>495.2</v>
      </c>
      <c r="J13" s="180">
        <f t="shared" ca="1" si="6"/>
        <v>158.72</v>
      </c>
      <c r="K13" s="180">
        <f t="shared" ca="1" si="7"/>
        <v>9.0500000000000007</v>
      </c>
      <c r="L13" s="180">
        <f t="shared" ca="1" si="8"/>
        <v>2.79</v>
      </c>
      <c r="M13" s="181">
        <f t="shared" ca="1" si="9"/>
        <v>665.75999999999988</v>
      </c>
      <c r="N13" s="179">
        <f t="shared" ca="1" si="10"/>
        <v>495.20525279740457</v>
      </c>
      <c r="O13" s="180">
        <f t="shared" ca="1" si="11"/>
        <v>158.72168361067054</v>
      </c>
      <c r="P13" s="180">
        <f t="shared" ca="1" si="12"/>
        <v>9.0500959972062027</v>
      </c>
      <c r="Q13" s="180">
        <f t="shared" ca="1" si="13"/>
        <v>2.7900295947188183</v>
      </c>
      <c r="R13" s="181">
        <f t="shared" ca="1" si="14"/>
        <v>665.76706200000012</v>
      </c>
      <c r="W13" s="46"/>
      <c r="X13" s="46">
        <v>13</v>
      </c>
    </row>
    <row r="14" spans="1:24">
      <c r="A14" s="61" t="s">
        <v>56</v>
      </c>
      <c r="B14" s="174">
        <f t="shared" ca="1" si="3"/>
        <v>688.41594699999996</v>
      </c>
      <c r="C14" s="179">
        <f t="shared" ca="1" si="4"/>
        <v>512.05358098259171</v>
      </c>
      <c r="D14" s="180">
        <f t="shared" ca="1" si="0"/>
        <v>164.08620986082809</v>
      </c>
      <c r="E14" s="180">
        <f t="shared" ca="1" si="0"/>
        <v>9.354894195145004</v>
      </c>
      <c r="F14" s="181">
        <f t="shared" ca="1" si="0"/>
        <v>2.9212619614353348</v>
      </c>
      <c r="G14" s="182">
        <f t="shared" ca="1" si="1"/>
        <v>688.41594699999996</v>
      </c>
      <c r="H14" s="182">
        <f t="shared" ca="1" si="2"/>
        <v>665.76706200000001</v>
      </c>
      <c r="I14" s="183">
        <f t="shared" ca="1" si="5"/>
        <v>495.2</v>
      </c>
      <c r="J14" s="180">
        <f t="shared" ca="1" si="6"/>
        <v>158.72</v>
      </c>
      <c r="K14" s="180">
        <f t="shared" ca="1" si="7"/>
        <v>9.0500000000000007</v>
      </c>
      <c r="L14" s="180">
        <f t="shared" ca="1" si="8"/>
        <v>2.79</v>
      </c>
      <c r="M14" s="181">
        <f t="shared" ca="1" si="9"/>
        <v>665.75999999999988</v>
      </c>
      <c r="N14" s="179">
        <f t="shared" ca="1" si="10"/>
        <v>495.20525279740457</v>
      </c>
      <c r="O14" s="180">
        <f t="shared" ca="1" si="11"/>
        <v>158.72168361067054</v>
      </c>
      <c r="P14" s="180">
        <f t="shared" ca="1" si="12"/>
        <v>9.0500959972062027</v>
      </c>
      <c r="Q14" s="180">
        <f t="shared" ca="1" si="13"/>
        <v>2.7900295947188183</v>
      </c>
      <c r="R14" s="181">
        <f t="shared" ca="1" si="14"/>
        <v>665.76706200000012</v>
      </c>
      <c r="W14" s="46"/>
      <c r="X14" s="46">
        <v>14</v>
      </c>
    </row>
    <row r="15" spans="1:24">
      <c r="A15" s="61" t="s">
        <v>57</v>
      </c>
      <c r="B15" s="174">
        <f t="shared" ca="1" si="3"/>
        <v>688.41594699999996</v>
      </c>
      <c r="C15" s="179">
        <f t="shared" ca="1" si="4"/>
        <v>512.05358098259171</v>
      </c>
      <c r="D15" s="180">
        <f t="shared" ca="1" si="0"/>
        <v>164.08620986082809</v>
      </c>
      <c r="E15" s="180">
        <f t="shared" ca="1" si="0"/>
        <v>9.354894195145004</v>
      </c>
      <c r="F15" s="181">
        <f t="shared" ca="1" si="0"/>
        <v>2.9212619614353348</v>
      </c>
      <c r="G15" s="182">
        <f t="shared" ca="1" si="1"/>
        <v>552.25390000000004</v>
      </c>
      <c r="H15" s="182">
        <f t="shared" ca="1" si="2"/>
        <v>534.08474699999999</v>
      </c>
      <c r="I15" s="183">
        <f t="shared" ca="1" si="5"/>
        <v>435.19</v>
      </c>
      <c r="J15" s="180">
        <f t="shared" ca="1" si="6"/>
        <v>87.04</v>
      </c>
      <c r="K15" s="180">
        <f t="shared" ca="1" si="7"/>
        <v>9.0500000000000007</v>
      </c>
      <c r="L15" s="180">
        <f t="shared" ca="1" si="8"/>
        <v>2.79</v>
      </c>
      <c r="M15" s="181">
        <f t="shared" ca="1" si="9"/>
        <v>534.06999999999994</v>
      </c>
      <c r="N15" s="179">
        <f t="shared" ca="1" si="10"/>
        <v>435.20201667745806</v>
      </c>
      <c r="O15" s="180">
        <f t="shared" ca="1" si="11"/>
        <v>87.042403390716586</v>
      </c>
      <c r="P15" s="180">
        <f t="shared" ca="1" si="12"/>
        <v>9.0502498929915571</v>
      </c>
      <c r="Q15" s="180">
        <f t="shared" ca="1" si="13"/>
        <v>2.7900770388338612</v>
      </c>
      <c r="R15" s="181">
        <f t="shared" ca="1" si="14"/>
        <v>534.08474700000011</v>
      </c>
      <c r="W15" s="46"/>
      <c r="X15" s="46">
        <v>15</v>
      </c>
    </row>
    <row r="16" spans="1:24">
      <c r="A16" s="61" t="s">
        <v>58</v>
      </c>
      <c r="B16" s="174">
        <f t="shared" ca="1" si="3"/>
        <v>688.41594699999996</v>
      </c>
      <c r="C16" s="179">
        <f t="shared" ca="1" si="4"/>
        <v>512.05358098259171</v>
      </c>
      <c r="D16" s="180">
        <f t="shared" ca="1" si="0"/>
        <v>164.08620986082809</v>
      </c>
      <c r="E16" s="180">
        <f t="shared" ca="1" si="0"/>
        <v>9.354894195145004</v>
      </c>
      <c r="F16" s="181">
        <f t="shared" ca="1" si="0"/>
        <v>2.9212619614353348</v>
      </c>
      <c r="G16" s="182">
        <f t="shared" ca="1" si="1"/>
        <v>552.25390000000004</v>
      </c>
      <c r="H16" s="182">
        <f t="shared" ca="1" si="2"/>
        <v>534.08474699999999</v>
      </c>
      <c r="I16" s="183">
        <f t="shared" ca="1" si="5"/>
        <v>435.19</v>
      </c>
      <c r="J16" s="180">
        <f t="shared" ca="1" si="6"/>
        <v>87.04</v>
      </c>
      <c r="K16" s="180">
        <f t="shared" ca="1" si="7"/>
        <v>9.0500000000000007</v>
      </c>
      <c r="L16" s="180">
        <f t="shared" ca="1" si="8"/>
        <v>2.79</v>
      </c>
      <c r="M16" s="181">
        <f t="shared" ca="1" si="9"/>
        <v>534.06999999999994</v>
      </c>
      <c r="N16" s="179">
        <f t="shared" ca="1" si="10"/>
        <v>435.20201667745806</v>
      </c>
      <c r="O16" s="180">
        <f t="shared" ca="1" si="11"/>
        <v>87.042403390716586</v>
      </c>
      <c r="P16" s="180">
        <f t="shared" ca="1" si="12"/>
        <v>9.0502498929915571</v>
      </c>
      <c r="Q16" s="180">
        <f t="shared" ca="1" si="13"/>
        <v>2.7900770388338612</v>
      </c>
      <c r="R16" s="181">
        <f t="shared" ca="1" si="14"/>
        <v>534.08474700000011</v>
      </c>
      <c r="W16" s="46"/>
      <c r="X16" s="46">
        <v>16</v>
      </c>
    </row>
    <row r="17" spans="1:24">
      <c r="A17" s="61" t="s">
        <v>59</v>
      </c>
      <c r="B17" s="174">
        <f t="shared" ca="1" si="3"/>
        <v>688.41594699999996</v>
      </c>
      <c r="C17" s="179">
        <f t="shared" ca="1" si="4"/>
        <v>512.05358098259171</v>
      </c>
      <c r="D17" s="180">
        <f t="shared" ca="1" si="0"/>
        <v>164.08620986082809</v>
      </c>
      <c r="E17" s="180">
        <f t="shared" ca="1" si="0"/>
        <v>9.354894195145004</v>
      </c>
      <c r="F17" s="181">
        <f t="shared" ca="1" si="0"/>
        <v>2.9212619614353348</v>
      </c>
      <c r="G17" s="182">
        <f t="shared" ca="1" si="1"/>
        <v>502.25389999999999</v>
      </c>
      <c r="H17" s="182">
        <f t="shared" ca="1" si="2"/>
        <v>485.72974699999997</v>
      </c>
      <c r="I17" s="183">
        <f t="shared" ca="1" si="5"/>
        <v>386.84</v>
      </c>
      <c r="J17" s="180">
        <f t="shared" ca="1" si="6"/>
        <v>87.04</v>
      </c>
      <c r="K17" s="180">
        <f t="shared" ca="1" si="7"/>
        <v>9.0500000000000007</v>
      </c>
      <c r="L17" s="180">
        <f t="shared" ca="1" si="8"/>
        <v>2.79</v>
      </c>
      <c r="M17" s="181">
        <f t="shared" ca="1" si="9"/>
        <v>485.72</v>
      </c>
      <c r="N17" s="179">
        <f t="shared" ca="1" si="10"/>
        <v>386.84776276348509</v>
      </c>
      <c r="O17" s="180">
        <f t="shared" ca="1" si="11"/>
        <v>87.041746641851276</v>
      </c>
      <c r="P17" s="180">
        <f t="shared" ca="1" si="12"/>
        <v>9.0501816074075592</v>
      </c>
      <c r="Q17" s="180">
        <f t="shared" ca="1" si="13"/>
        <v>2.7900559872560322</v>
      </c>
      <c r="R17" s="181">
        <f t="shared" ca="1" si="14"/>
        <v>485.72974699999997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688.41594699999996</v>
      </c>
      <c r="C18" s="179">
        <f t="shared" ca="1" si="4"/>
        <v>512.05358098259171</v>
      </c>
      <c r="D18" s="180">
        <f t="shared" ca="1" si="0"/>
        <v>164.08620986082809</v>
      </c>
      <c r="E18" s="180">
        <f t="shared" ca="1" si="0"/>
        <v>9.354894195145004</v>
      </c>
      <c r="F18" s="181">
        <f t="shared" ca="1" si="0"/>
        <v>2.9212619614353348</v>
      </c>
      <c r="G18" s="182">
        <f t="shared" ca="1" si="1"/>
        <v>452.25389999999999</v>
      </c>
      <c r="H18" s="182">
        <f t="shared" ca="1" si="2"/>
        <v>437.37474700000001</v>
      </c>
      <c r="I18" s="183">
        <f t="shared" ca="1" si="5"/>
        <v>338.48</v>
      </c>
      <c r="J18" s="180">
        <f t="shared" ca="1" si="6"/>
        <v>87.04</v>
      </c>
      <c r="K18" s="180">
        <f t="shared" ca="1" si="7"/>
        <v>9.0500000000000007</v>
      </c>
      <c r="L18" s="180">
        <f t="shared" ca="1" si="8"/>
        <v>2.79</v>
      </c>
      <c r="M18" s="181">
        <f t="shared" ca="1" si="9"/>
        <v>437.36000000000007</v>
      </c>
      <c r="N18" s="179">
        <f t="shared" ca="1" si="10"/>
        <v>338.49141294256447</v>
      </c>
      <c r="O18" s="180">
        <f t="shared" ca="1" si="11"/>
        <v>87.042934833729646</v>
      </c>
      <c r="P18" s="180">
        <f t="shared" ca="1" si="12"/>
        <v>9.0503051498765306</v>
      </c>
      <c r="Q18" s="180">
        <f t="shared" ca="1" si="13"/>
        <v>2.7900940738293394</v>
      </c>
      <c r="R18" s="181">
        <f t="shared" ca="1" si="14"/>
        <v>437.37474699999996</v>
      </c>
      <c r="W18" s="46"/>
      <c r="X18" s="46">
        <v>18</v>
      </c>
    </row>
    <row r="19" spans="1:24">
      <c r="A19" s="61" t="s">
        <v>61</v>
      </c>
      <c r="B19" s="174">
        <f t="shared" ca="1" si="3"/>
        <v>688.41594699999996</v>
      </c>
      <c r="C19" s="179">
        <f t="shared" ca="1" si="4"/>
        <v>512.05358098259171</v>
      </c>
      <c r="D19" s="180">
        <f t="shared" ca="1" si="4"/>
        <v>164.08620986082809</v>
      </c>
      <c r="E19" s="180">
        <f t="shared" ca="1" si="4"/>
        <v>9.354894195145004</v>
      </c>
      <c r="F19" s="181">
        <f t="shared" ca="1" si="4"/>
        <v>2.9212619614353348</v>
      </c>
      <c r="G19" s="182">
        <f t="shared" ca="1" si="1"/>
        <v>384.25389999999999</v>
      </c>
      <c r="H19" s="182">
        <f t="shared" ca="1" si="2"/>
        <v>371.61194699999999</v>
      </c>
      <c r="I19" s="183">
        <f t="shared" ca="1" si="5"/>
        <v>272.72000000000003</v>
      </c>
      <c r="J19" s="180">
        <f t="shared" ca="1" si="6"/>
        <v>87.04</v>
      </c>
      <c r="K19" s="180">
        <f t="shared" ca="1" si="7"/>
        <v>9.0500000000000007</v>
      </c>
      <c r="L19" s="180">
        <f t="shared" ca="1" si="8"/>
        <v>2.79</v>
      </c>
      <c r="M19" s="181">
        <f t="shared" ca="1" si="9"/>
        <v>371.60000000000008</v>
      </c>
      <c r="N19" s="179">
        <f t="shared" ca="1" si="10"/>
        <v>272.72876799203442</v>
      </c>
      <c r="O19" s="180">
        <f t="shared" ca="1" si="11"/>
        <v>87.042798350053801</v>
      </c>
      <c r="P19" s="180">
        <f t="shared" ca="1" si="12"/>
        <v>9.0502909589612468</v>
      </c>
      <c r="Q19" s="180">
        <f t="shared" ca="1" si="13"/>
        <v>2.7900896989504838</v>
      </c>
      <c r="R19" s="181">
        <f t="shared" ca="1" si="14"/>
        <v>371.61194699999999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688.41594699999996</v>
      </c>
      <c r="C20" s="179">
        <f t="shared" ca="1" si="4"/>
        <v>512.05358098259171</v>
      </c>
      <c r="D20" s="180">
        <f t="shared" ca="1" si="4"/>
        <v>164.08620986082809</v>
      </c>
      <c r="E20" s="180">
        <f t="shared" ca="1" si="4"/>
        <v>9.354894195145004</v>
      </c>
      <c r="F20" s="181">
        <f t="shared" ca="1" si="4"/>
        <v>2.9212619614353348</v>
      </c>
      <c r="G20" s="182">
        <f t="shared" ca="1" si="1"/>
        <v>384.25389999999999</v>
      </c>
      <c r="H20" s="182">
        <f t="shared" ca="1" si="2"/>
        <v>371.61194699999999</v>
      </c>
      <c r="I20" s="183">
        <f t="shared" ca="1" si="5"/>
        <v>272.72000000000003</v>
      </c>
      <c r="J20" s="180">
        <f t="shared" ca="1" si="6"/>
        <v>87.04</v>
      </c>
      <c r="K20" s="180">
        <f t="shared" ca="1" si="7"/>
        <v>9.0500000000000007</v>
      </c>
      <c r="L20" s="180">
        <f t="shared" ca="1" si="8"/>
        <v>2.79</v>
      </c>
      <c r="M20" s="181">
        <f t="shared" ca="1" si="9"/>
        <v>371.60000000000008</v>
      </c>
      <c r="N20" s="179">
        <f t="shared" ca="1" si="10"/>
        <v>272.72876799203442</v>
      </c>
      <c r="O20" s="180">
        <f t="shared" ca="1" si="11"/>
        <v>87.042798350053801</v>
      </c>
      <c r="P20" s="180">
        <f t="shared" ca="1" si="12"/>
        <v>9.0502909589612468</v>
      </c>
      <c r="Q20" s="180">
        <f t="shared" ca="1" si="13"/>
        <v>2.7900896989504838</v>
      </c>
      <c r="R20" s="181">
        <f t="shared" ca="1" si="14"/>
        <v>371.61194699999999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688.41594699999996</v>
      </c>
      <c r="C21" s="179">
        <f t="shared" ca="1" si="4"/>
        <v>512.05358098259171</v>
      </c>
      <c r="D21" s="180">
        <f t="shared" ca="1" si="4"/>
        <v>164.08620986082809</v>
      </c>
      <c r="E21" s="180">
        <f t="shared" ca="1" si="4"/>
        <v>9.354894195145004</v>
      </c>
      <c r="F21" s="181">
        <f t="shared" ca="1" si="4"/>
        <v>2.9212619614353348</v>
      </c>
      <c r="G21" s="182">
        <f t="shared" ca="1" si="1"/>
        <v>384.25389999999999</v>
      </c>
      <c r="H21" s="182">
        <f t="shared" ca="1" si="2"/>
        <v>371.61194699999999</v>
      </c>
      <c r="I21" s="183">
        <f t="shared" ca="1" si="5"/>
        <v>272.72000000000003</v>
      </c>
      <c r="J21" s="180">
        <f t="shared" ca="1" si="6"/>
        <v>87.04</v>
      </c>
      <c r="K21" s="180">
        <f t="shared" ca="1" si="7"/>
        <v>9.0500000000000007</v>
      </c>
      <c r="L21" s="180">
        <f t="shared" ca="1" si="8"/>
        <v>2.79</v>
      </c>
      <c r="M21" s="181">
        <f t="shared" ca="1" si="9"/>
        <v>371.60000000000008</v>
      </c>
      <c r="N21" s="179">
        <f t="shared" ca="1" si="10"/>
        <v>272.72876799203442</v>
      </c>
      <c r="O21" s="180">
        <f t="shared" ca="1" si="11"/>
        <v>87.042798350053801</v>
      </c>
      <c r="P21" s="180">
        <f t="shared" ca="1" si="12"/>
        <v>9.0502909589612468</v>
      </c>
      <c r="Q21" s="180">
        <f t="shared" ca="1" si="13"/>
        <v>2.7900896989504838</v>
      </c>
      <c r="R21" s="181">
        <f t="shared" ca="1" si="14"/>
        <v>371.61194699999999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688.41594699999996</v>
      </c>
      <c r="C22" s="179">
        <f t="shared" ca="1" si="4"/>
        <v>512.05358098259171</v>
      </c>
      <c r="D22" s="180">
        <f t="shared" ca="1" si="4"/>
        <v>164.08620986082809</v>
      </c>
      <c r="E22" s="180">
        <f t="shared" ca="1" si="4"/>
        <v>9.354894195145004</v>
      </c>
      <c r="F22" s="181">
        <f t="shared" ca="1" si="4"/>
        <v>2.9212619614353348</v>
      </c>
      <c r="G22" s="182">
        <f t="shared" ca="1" si="1"/>
        <v>384.25389999999999</v>
      </c>
      <c r="H22" s="182">
        <f t="shared" ca="1" si="2"/>
        <v>371.61194699999999</v>
      </c>
      <c r="I22" s="183">
        <f t="shared" ca="1" si="5"/>
        <v>272.72000000000003</v>
      </c>
      <c r="J22" s="180">
        <f t="shared" ca="1" si="6"/>
        <v>87.04</v>
      </c>
      <c r="K22" s="180">
        <f t="shared" ca="1" si="7"/>
        <v>9.0500000000000007</v>
      </c>
      <c r="L22" s="180">
        <f t="shared" ca="1" si="8"/>
        <v>2.79</v>
      </c>
      <c r="M22" s="181">
        <f t="shared" ca="1" si="9"/>
        <v>371.60000000000008</v>
      </c>
      <c r="N22" s="179">
        <f t="shared" ca="1" si="10"/>
        <v>272.72876799203442</v>
      </c>
      <c r="O22" s="180">
        <f t="shared" ca="1" si="11"/>
        <v>87.042798350053801</v>
      </c>
      <c r="P22" s="180">
        <f t="shared" ca="1" si="12"/>
        <v>9.0502909589612468</v>
      </c>
      <c r="Q22" s="180">
        <f t="shared" ca="1" si="13"/>
        <v>2.7900896989504838</v>
      </c>
      <c r="R22" s="181">
        <f t="shared" ca="1" si="14"/>
        <v>371.61194699999999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688.41594699999996</v>
      </c>
      <c r="C23" s="179">
        <f t="shared" ca="1" si="4"/>
        <v>512.05358098259171</v>
      </c>
      <c r="D23" s="180">
        <f t="shared" ca="1" si="4"/>
        <v>164.08620986082809</v>
      </c>
      <c r="E23" s="180">
        <f t="shared" ca="1" si="4"/>
        <v>9.354894195145004</v>
      </c>
      <c r="F23" s="181">
        <f t="shared" ca="1" si="4"/>
        <v>2.9212619614353348</v>
      </c>
      <c r="G23" s="182">
        <f t="shared" ca="1" si="1"/>
        <v>401.28066799999999</v>
      </c>
      <c r="H23" s="182">
        <f t="shared" ca="1" si="2"/>
        <v>388.07853399999999</v>
      </c>
      <c r="I23" s="183">
        <f t="shared" ca="1" si="5"/>
        <v>264.18</v>
      </c>
      <c r="J23" s="180">
        <f t="shared" ca="1" si="6"/>
        <v>112.42</v>
      </c>
      <c r="K23" s="180">
        <f t="shared" ca="1" si="7"/>
        <v>8.77</v>
      </c>
      <c r="L23" s="180">
        <f t="shared" ca="1" si="8"/>
        <v>2.71</v>
      </c>
      <c r="M23" s="181">
        <f t="shared" ca="1" si="9"/>
        <v>388.08</v>
      </c>
      <c r="N23" s="179">
        <f t="shared" ca="1" si="10"/>
        <v>264.17900204112556</v>
      </c>
      <c r="O23" s="180">
        <f t="shared" ca="1" si="11"/>
        <v>112.41957532539683</v>
      </c>
      <c r="P23" s="180">
        <f t="shared" ca="1" si="12"/>
        <v>8.7699668706967628</v>
      </c>
      <c r="Q23" s="180">
        <f t="shared" ca="1" si="13"/>
        <v>2.7099897627808698</v>
      </c>
      <c r="R23" s="181">
        <f t="shared" ca="1" si="14"/>
        <v>388.07853399999999</v>
      </c>
      <c r="W23" s="46"/>
      <c r="X23" s="46">
        <v>23</v>
      </c>
    </row>
    <row r="24" spans="1:24">
      <c r="A24" s="61" t="s">
        <v>66</v>
      </c>
      <c r="B24" s="174">
        <f t="shared" ca="1" si="3"/>
        <v>688.41594699999996</v>
      </c>
      <c r="C24" s="179">
        <f t="shared" ca="1" si="4"/>
        <v>512.05358098259171</v>
      </c>
      <c r="D24" s="180">
        <f t="shared" ca="1" si="4"/>
        <v>164.08620986082809</v>
      </c>
      <c r="E24" s="180">
        <f t="shared" ca="1" si="4"/>
        <v>9.354894195145004</v>
      </c>
      <c r="F24" s="181">
        <f t="shared" ca="1" si="4"/>
        <v>2.9212619614353348</v>
      </c>
      <c r="G24" s="182">
        <f t="shared" ca="1" si="1"/>
        <v>458.3732</v>
      </c>
      <c r="H24" s="182">
        <f t="shared" ca="1" si="2"/>
        <v>443.29272200000003</v>
      </c>
      <c r="I24" s="183">
        <f t="shared" ca="1" si="5"/>
        <v>272.72000000000003</v>
      </c>
      <c r="J24" s="180">
        <f t="shared" ca="1" si="6"/>
        <v>158.72</v>
      </c>
      <c r="K24" s="180">
        <f t="shared" ca="1" si="7"/>
        <v>9.0500000000000007</v>
      </c>
      <c r="L24" s="180">
        <f t="shared" ca="1" si="8"/>
        <v>2.79</v>
      </c>
      <c r="M24" s="181">
        <f t="shared" ca="1" si="9"/>
        <v>443.28000000000009</v>
      </c>
      <c r="N24" s="179">
        <f t="shared" ca="1" si="10"/>
        <v>272.72782698032847</v>
      </c>
      <c r="O24" s="180">
        <f t="shared" ca="1" si="11"/>
        <v>158.72455521530406</v>
      </c>
      <c r="P24" s="180">
        <f t="shared" ca="1" si="12"/>
        <v>9.0502597322234255</v>
      </c>
      <c r="Q24" s="180">
        <f t="shared" ca="1" si="13"/>
        <v>2.7900800721440171</v>
      </c>
      <c r="R24" s="181">
        <f t="shared" ca="1" si="14"/>
        <v>443.29272199999997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688.41594699999996</v>
      </c>
      <c r="C25" s="179">
        <f t="shared" ca="1" si="4"/>
        <v>512.05358098259171</v>
      </c>
      <c r="D25" s="180">
        <f t="shared" ca="1" si="4"/>
        <v>164.08620986082809</v>
      </c>
      <c r="E25" s="180">
        <f t="shared" ca="1" si="4"/>
        <v>9.354894195145004</v>
      </c>
      <c r="F25" s="181">
        <f t="shared" ca="1" si="4"/>
        <v>2.9212619614353348</v>
      </c>
      <c r="G25" s="182">
        <f t="shared" ca="1" si="1"/>
        <v>458.3732</v>
      </c>
      <c r="H25" s="182">
        <f t="shared" ca="1" si="2"/>
        <v>443.29272200000003</v>
      </c>
      <c r="I25" s="183">
        <f t="shared" ca="1" si="5"/>
        <v>272.72000000000003</v>
      </c>
      <c r="J25" s="180">
        <f t="shared" ca="1" si="6"/>
        <v>158.72</v>
      </c>
      <c r="K25" s="180">
        <f t="shared" ca="1" si="7"/>
        <v>9.0500000000000007</v>
      </c>
      <c r="L25" s="180">
        <f t="shared" ca="1" si="8"/>
        <v>2.79</v>
      </c>
      <c r="M25" s="181">
        <f t="shared" ca="1" si="9"/>
        <v>443.28000000000009</v>
      </c>
      <c r="N25" s="179">
        <f t="shared" ca="1" si="10"/>
        <v>272.72782698032847</v>
      </c>
      <c r="O25" s="180">
        <f t="shared" ca="1" si="11"/>
        <v>158.72455521530406</v>
      </c>
      <c r="P25" s="180">
        <f t="shared" ca="1" si="12"/>
        <v>9.0502597322234255</v>
      </c>
      <c r="Q25" s="180">
        <f t="shared" ca="1" si="13"/>
        <v>2.7900800721440171</v>
      </c>
      <c r="R25" s="181">
        <f t="shared" ca="1" si="14"/>
        <v>443.29272199999997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688.41594699999996</v>
      </c>
      <c r="C26" s="179">
        <f t="shared" ca="1" si="4"/>
        <v>512.05358098259171</v>
      </c>
      <c r="D26" s="180">
        <f t="shared" ca="1" si="4"/>
        <v>164.08620986082809</v>
      </c>
      <c r="E26" s="180">
        <f t="shared" ca="1" si="4"/>
        <v>9.354894195145004</v>
      </c>
      <c r="F26" s="181">
        <f t="shared" ca="1" si="4"/>
        <v>2.9212619614353348</v>
      </c>
      <c r="G26" s="182">
        <f t="shared" ca="1" si="1"/>
        <v>458.3732</v>
      </c>
      <c r="H26" s="182">
        <f t="shared" ca="1" si="2"/>
        <v>443.29272200000003</v>
      </c>
      <c r="I26" s="183">
        <f t="shared" ca="1" si="5"/>
        <v>272.72000000000003</v>
      </c>
      <c r="J26" s="180">
        <f t="shared" ca="1" si="6"/>
        <v>158.72</v>
      </c>
      <c r="K26" s="180">
        <f t="shared" ca="1" si="7"/>
        <v>9.0500000000000007</v>
      </c>
      <c r="L26" s="180">
        <f t="shared" ca="1" si="8"/>
        <v>2.79</v>
      </c>
      <c r="M26" s="181">
        <f t="shared" ca="1" si="9"/>
        <v>443.28000000000009</v>
      </c>
      <c r="N26" s="179">
        <f t="shared" ca="1" si="10"/>
        <v>272.72782698032847</v>
      </c>
      <c r="O26" s="180">
        <f t="shared" ca="1" si="11"/>
        <v>158.72455521530406</v>
      </c>
      <c r="P26" s="180">
        <f t="shared" ca="1" si="12"/>
        <v>9.0502597322234255</v>
      </c>
      <c r="Q26" s="180">
        <f t="shared" ca="1" si="13"/>
        <v>2.7900800721440171</v>
      </c>
      <c r="R26" s="181">
        <f t="shared" ca="1" si="14"/>
        <v>443.29272199999997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688.41594699999996</v>
      </c>
      <c r="C27" s="179">
        <f t="shared" ca="1" si="4"/>
        <v>512.05358098259171</v>
      </c>
      <c r="D27" s="180">
        <f t="shared" ca="1" si="4"/>
        <v>164.08620986082809</v>
      </c>
      <c r="E27" s="180">
        <f t="shared" ca="1" si="4"/>
        <v>9.354894195145004</v>
      </c>
      <c r="F27" s="181">
        <f t="shared" ca="1" si="4"/>
        <v>2.9212619614353348</v>
      </c>
      <c r="G27" s="182">
        <f t="shared" ca="1" si="1"/>
        <v>399.38704799999999</v>
      </c>
      <c r="H27" s="182">
        <f t="shared" ca="1" si="2"/>
        <v>386.24721399999999</v>
      </c>
      <c r="I27" s="183">
        <f t="shared" ca="1" si="5"/>
        <v>283.22000000000003</v>
      </c>
      <c r="J27" s="180">
        <f t="shared" ca="1" si="6"/>
        <v>90.78</v>
      </c>
      <c r="K27" s="180">
        <f t="shared" ca="1" si="7"/>
        <v>9.36</v>
      </c>
      <c r="L27" s="180">
        <f t="shared" ca="1" si="8"/>
        <v>2.89</v>
      </c>
      <c r="M27" s="181">
        <f t="shared" ca="1" si="9"/>
        <v>386.25</v>
      </c>
      <c r="N27" s="179">
        <f t="shared" ca="1" si="10"/>
        <v>283.21795714972171</v>
      </c>
      <c r="O27" s="180">
        <f t="shared" ca="1" si="11"/>
        <v>90.779345208854366</v>
      </c>
      <c r="P27" s="180">
        <f t="shared" ca="1" si="12"/>
        <v>9.3599324868349498</v>
      </c>
      <c r="Q27" s="180">
        <f t="shared" ca="1" si="13"/>
        <v>2.8899791545889966</v>
      </c>
      <c r="R27" s="181">
        <f t="shared" ca="1" si="14"/>
        <v>386.24721400000004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688.41594699999996</v>
      </c>
      <c r="C28" s="179">
        <f t="shared" ca="1" si="4"/>
        <v>512.05358098259171</v>
      </c>
      <c r="D28" s="180">
        <f t="shared" ca="1" si="4"/>
        <v>164.08620986082809</v>
      </c>
      <c r="E28" s="180">
        <f t="shared" ca="1" si="4"/>
        <v>9.354894195145004</v>
      </c>
      <c r="F28" s="181">
        <f t="shared" ca="1" si="4"/>
        <v>2.9212619614353348</v>
      </c>
      <c r="G28" s="182">
        <f t="shared" ca="1" si="1"/>
        <v>456.19047</v>
      </c>
      <c r="H28" s="182">
        <f t="shared" ca="1" si="2"/>
        <v>441.181804</v>
      </c>
      <c r="I28" s="183">
        <f t="shared" ca="1" si="5"/>
        <v>271.42</v>
      </c>
      <c r="J28" s="180">
        <f t="shared" ca="1" si="6"/>
        <v>157.97</v>
      </c>
      <c r="K28" s="180">
        <f t="shared" ca="1" si="7"/>
        <v>9.01</v>
      </c>
      <c r="L28" s="180">
        <f t="shared" ca="1" si="8"/>
        <v>2.78</v>
      </c>
      <c r="M28" s="181">
        <f t="shared" ca="1" si="9"/>
        <v>441.17999999999995</v>
      </c>
      <c r="N28" s="179">
        <f t="shared" ca="1" si="10"/>
        <v>271.42110984559594</v>
      </c>
      <c r="O28" s="180">
        <f t="shared" ca="1" si="11"/>
        <v>157.97064594469379</v>
      </c>
      <c r="P28" s="180">
        <f t="shared" ca="1" si="12"/>
        <v>9.0100368421959303</v>
      </c>
      <c r="Q28" s="180">
        <f t="shared" ca="1" si="13"/>
        <v>2.7800113675143932</v>
      </c>
      <c r="R28" s="181">
        <f t="shared" ca="1" si="14"/>
        <v>441.18180400000006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384.25920000000002</v>
      </c>
      <c r="H29" s="182">
        <f t="shared" ca="1" si="2"/>
        <v>371.61707200000001</v>
      </c>
      <c r="I29" s="183">
        <f t="shared" ca="1" si="5"/>
        <v>272.72000000000003</v>
      </c>
      <c r="J29" s="180">
        <f t="shared" ca="1" si="6"/>
        <v>87.04</v>
      </c>
      <c r="K29" s="180">
        <f t="shared" ca="1" si="7"/>
        <v>9.06</v>
      </c>
      <c r="L29" s="180">
        <f t="shared" ca="1" si="8"/>
        <v>2.79</v>
      </c>
      <c r="M29" s="181">
        <f t="shared" ca="1" si="9"/>
        <v>371.61000000000007</v>
      </c>
      <c r="N29" s="179">
        <f t="shared" ca="1" si="10"/>
        <v>272.72519005365837</v>
      </c>
      <c r="O29" s="180">
        <f t="shared" ca="1" si="11"/>
        <v>87.041656432496424</v>
      </c>
      <c r="P29" s="180">
        <f t="shared" ca="1" si="12"/>
        <v>9.0601724181803487</v>
      </c>
      <c r="Q29" s="180">
        <f t="shared" ca="1" si="13"/>
        <v>2.7900530956648093</v>
      </c>
      <c r="R29" s="181">
        <f t="shared" ca="1" si="14"/>
        <v>371.61707199999995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384.25920000000002</v>
      </c>
      <c r="H30" s="182">
        <f t="shared" ca="1" si="2"/>
        <v>371.61707200000001</v>
      </c>
      <c r="I30" s="183">
        <f t="shared" ca="1" si="5"/>
        <v>274.87</v>
      </c>
      <c r="J30" s="180">
        <f t="shared" ca="1" si="6"/>
        <v>84.8</v>
      </c>
      <c r="K30" s="180">
        <f t="shared" ca="1" si="7"/>
        <v>9.1300000000000008</v>
      </c>
      <c r="L30" s="180">
        <f t="shared" ca="1" si="8"/>
        <v>2.82</v>
      </c>
      <c r="M30" s="181">
        <f t="shared" ca="1" si="9"/>
        <v>371.62</v>
      </c>
      <c r="N30" s="179">
        <f t="shared" ca="1" si="10"/>
        <v>274.86783429481727</v>
      </c>
      <c r="O30" s="180">
        <f t="shared" ca="1" si="11"/>
        <v>84.799331859426289</v>
      </c>
      <c r="P30" s="180">
        <f t="shared" ca="1" si="12"/>
        <v>9.129928064582101</v>
      </c>
      <c r="Q30" s="180">
        <f t="shared" ca="1" si="13"/>
        <v>2.8199777811743179</v>
      </c>
      <c r="R30" s="181">
        <f t="shared" ca="1" si="14"/>
        <v>371.61707199999995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384.25920000000002</v>
      </c>
      <c r="H31" s="182">
        <f t="shared" ca="1" si="2"/>
        <v>371.61707200000001</v>
      </c>
      <c r="I31" s="183">
        <f t="shared" ca="1" si="5"/>
        <v>274.87</v>
      </c>
      <c r="J31" s="180">
        <f t="shared" ca="1" si="6"/>
        <v>84.8</v>
      </c>
      <c r="K31" s="180">
        <f t="shared" ca="1" si="7"/>
        <v>9.1300000000000008</v>
      </c>
      <c r="L31" s="180">
        <f t="shared" ca="1" si="8"/>
        <v>2.82</v>
      </c>
      <c r="M31" s="181">
        <f t="shared" ca="1" si="9"/>
        <v>371.62</v>
      </c>
      <c r="N31" s="179">
        <f t="shared" ca="1" si="10"/>
        <v>274.86783429481727</v>
      </c>
      <c r="O31" s="180">
        <f t="shared" ca="1" si="11"/>
        <v>84.799331859426289</v>
      </c>
      <c r="P31" s="180">
        <f t="shared" ca="1" si="12"/>
        <v>9.129928064582101</v>
      </c>
      <c r="Q31" s="180">
        <f t="shared" ca="1" si="13"/>
        <v>2.8199777811743179</v>
      </c>
      <c r="R31" s="181">
        <f t="shared" ca="1" si="14"/>
        <v>371.61707199999995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380.19260000000003</v>
      </c>
      <c r="H32" s="182">
        <f t="shared" ca="1" si="2"/>
        <v>367.68426299999999</v>
      </c>
      <c r="I32" s="183">
        <f t="shared" ca="1" si="5"/>
        <v>274.89</v>
      </c>
      <c r="J32" s="180">
        <f t="shared" ca="1" si="6"/>
        <v>84.81</v>
      </c>
      <c r="K32" s="180">
        <f t="shared" ca="1" si="7"/>
        <v>5.17</v>
      </c>
      <c r="L32" s="180">
        <f t="shared" ca="1" si="8"/>
        <v>2.82</v>
      </c>
      <c r="M32" s="181">
        <f t="shared" ca="1" si="9"/>
        <v>367.69</v>
      </c>
      <c r="N32" s="179">
        <f t="shared" ca="1" si="10"/>
        <v>274.88571094147244</v>
      </c>
      <c r="O32" s="180">
        <f t="shared" ca="1" si="11"/>
        <v>84.808676725040115</v>
      </c>
      <c r="P32" s="180">
        <f t="shared" ca="1" si="12"/>
        <v>5.1699193334330547</v>
      </c>
      <c r="Q32" s="180">
        <f t="shared" ca="1" si="13"/>
        <v>2.8199560000543933</v>
      </c>
      <c r="R32" s="181">
        <f t="shared" ca="1" si="14"/>
        <v>367.68426299999999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380.19260000000003</v>
      </c>
      <c r="H33" s="182">
        <f t="shared" ca="1" si="2"/>
        <v>367.68426299999999</v>
      </c>
      <c r="I33" s="183">
        <f t="shared" ca="1" si="5"/>
        <v>274.89</v>
      </c>
      <c r="J33" s="180">
        <f t="shared" ca="1" si="6"/>
        <v>84.81</v>
      </c>
      <c r="K33" s="180">
        <f t="shared" ca="1" si="7"/>
        <v>5.17</v>
      </c>
      <c r="L33" s="180">
        <f t="shared" ca="1" si="8"/>
        <v>2.82</v>
      </c>
      <c r="M33" s="181">
        <f t="shared" ca="1" si="9"/>
        <v>367.69</v>
      </c>
      <c r="N33" s="179">
        <f t="shared" ca="1" si="10"/>
        <v>274.88571094147244</v>
      </c>
      <c r="O33" s="180">
        <f t="shared" ca="1" si="11"/>
        <v>84.808676725040115</v>
      </c>
      <c r="P33" s="180">
        <f t="shared" ca="1" si="12"/>
        <v>5.1699193334330547</v>
      </c>
      <c r="Q33" s="180">
        <f t="shared" ca="1" si="13"/>
        <v>2.8199560000543933</v>
      </c>
      <c r="R33" s="181">
        <f t="shared" ca="1" si="14"/>
        <v>367.68426299999999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380.19260000000003</v>
      </c>
      <c r="H34" s="182">
        <f t="shared" ca="1" si="2"/>
        <v>367.68426299999999</v>
      </c>
      <c r="I34" s="183">
        <f t="shared" ca="1" si="5"/>
        <v>274.89</v>
      </c>
      <c r="J34" s="180">
        <f t="shared" ca="1" si="6"/>
        <v>84.81</v>
      </c>
      <c r="K34" s="180">
        <f t="shared" ca="1" si="7"/>
        <v>5.17</v>
      </c>
      <c r="L34" s="180">
        <f t="shared" ca="1" si="8"/>
        <v>2.82</v>
      </c>
      <c r="M34" s="181">
        <f t="shared" ca="1" si="9"/>
        <v>367.69</v>
      </c>
      <c r="N34" s="179">
        <f t="shared" ca="1" si="10"/>
        <v>274.88571094147244</v>
      </c>
      <c r="O34" s="180">
        <f t="shared" ca="1" si="11"/>
        <v>84.808676725040115</v>
      </c>
      <c r="P34" s="180">
        <f t="shared" ca="1" si="12"/>
        <v>5.1699193334330547</v>
      </c>
      <c r="Q34" s="180">
        <f t="shared" ca="1" si="13"/>
        <v>2.8199560000543933</v>
      </c>
      <c r="R34" s="181">
        <f t="shared" ca="1" si="14"/>
        <v>367.68426299999999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381.25920000000002</v>
      </c>
      <c r="H35" s="182">
        <f t="shared" ca="1" si="2"/>
        <v>368.71577200000002</v>
      </c>
      <c r="I35" s="183">
        <f t="shared" ca="1" si="5"/>
        <v>275.67</v>
      </c>
      <c r="J35" s="180">
        <f t="shared" ca="1" si="6"/>
        <v>85.05</v>
      </c>
      <c r="K35" s="180">
        <f t="shared" ca="1" si="7"/>
        <v>5.18</v>
      </c>
      <c r="L35" s="180">
        <f t="shared" ca="1" si="8"/>
        <v>2.83</v>
      </c>
      <c r="M35" s="181">
        <f t="shared" ca="1" si="9"/>
        <v>368.73</v>
      </c>
      <c r="N35" s="179">
        <f t="shared" ca="1" si="10"/>
        <v>275.65936285965341</v>
      </c>
      <c r="O35" s="180">
        <f t="shared" ca="1" si="11"/>
        <v>85.04671821820844</v>
      </c>
      <c r="P35" s="180">
        <f t="shared" ca="1" si="12"/>
        <v>5.1798001219320371</v>
      </c>
      <c r="Q35" s="180">
        <f t="shared" ca="1" si="13"/>
        <v>2.8298908002061127</v>
      </c>
      <c r="R35" s="181">
        <f t="shared" ca="1" si="14"/>
        <v>368.71577200000002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381.25920000000002</v>
      </c>
      <c r="H36" s="182">
        <f t="shared" ca="1" si="2"/>
        <v>368.71577200000002</v>
      </c>
      <c r="I36" s="183">
        <f t="shared" ca="1" si="5"/>
        <v>275.67</v>
      </c>
      <c r="J36" s="180">
        <f t="shared" ca="1" si="6"/>
        <v>85.05</v>
      </c>
      <c r="K36" s="180">
        <f t="shared" ca="1" si="7"/>
        <v>5.18</v>
      </c>
      <c r="L36" s="180">
        <f t="shared" ca="1" si="8"/>
        <v>2.83</v>
      </c>
      <c r="M36" s="181">
        <f t="shared" ca="1" si="9"/>
        <v>368.73</v>
      </c>
      <c r="N36" s="179">
        <f t="shared" ca="1" si="10"/>
        <v>275.65936285965341</v>
      </c>
      <c r="O36" s="180">
        <f t="shared" ca="1" si="11"/>
        <v>85.04671821820844</v>
      </c>
      <c r="P36" s="180">
        <f t="shared" ca="1" si="12"/>
        <v>5.1798001219320371</v>
      </c>
      <c r="Q36" s="180">
        <f t="shared" ca="1" si="13"/>
        <v>2.8298908002061127</v>
      </c>
      <c r="R36" s="181">
        <f t="shared" ca="1" si="14"/>
        <v>368.71577200000002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381.25920000000002</v>
      </c>
      <c r="H37" s="182">
        <f t="shared" ca="1" si="2"/>
        <v>368.71577200000002</v>
      </c>
      <c r="I37" s="183">
        <f t="shared" ca="1" si="5"/>
        <v>275.67</v>
      </c>
      <c r="J37" s="180">
        <f t="shared" ca="1" si="6"/>
        <v>85.05</v>
      </c>
      <c r="K37" s="180">
        <f t="shared" ca="1" si="7"/>
        <v>5.18</v>
      </c>
      <c r="L37" s="180">
        <f t="shared" ca="1" si="8"/>
        <v>2.83</v>
      </c>
      <c r="M37" s="181">
        <f t="shared" ca="1" si="9"/>
        <v>368.73</v>
      </c>
      <c r="N37" s="179">
        <f t="shared" ca="1" si="10"/>
        <v>275.65936285965341</v>
      </c>
      <c r="O37" s="180">
        <f t="shared" ca="1" si="11"/>
        <v>85.04671821820844</v>
      </c>
      <c r="P37" s="180">
        <f t="shared" ca="1" si="12"/>
        <v>5.1798001219320371</v>
      </c>
      <c r="Q37" s="180">
        <f t="shared" ca="1" si="13"/>
        <v>2.8298908002061127</v>
      </c>
      <c r="R37" s="181">
        <f t="shared" ca="1" si="14"/>
        <v>368.71577200000002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381.25920000000002</v>
      </c>
      <c r="H38" s="182">
        <f t="shared" ca="1" si="2"/>
        <v>368.71577200000002</v>
      </c>
      <c r="I38" s="183">
        <f t="shared" ca="1" si="5"/>
        <v>275.67</v>
      </c>
      <c r="J38" s="180">
        <f t="shared" ca="1" si="6"/>
        <v>85.05</v>
      </c>
      <c r="K38" s="180">
        <f t="shared" ca="1" si="7"/>
        <v>5.18</v>
      </c>
      <c r="L38" s="180">
        <f t="shared" ca="1" si="8"/>
        <v>2.83</v>
      </c>
      <c r="M38" s="181">
        <f t="shared" ca="1" si="9"/>
        <v>368.73</v>
      </c>
      <c r="N38" s="179">
        <f t="shared" ca="1" si="10"/>
        <v>275.65936285965341</v>
      </c>
      <c r="O38" s="180">
        <f t="shared" ca="1" si="11"/>
        <v>85.04671821820844</v>
      </c>
      <c r="P38" s="180">
        <f t="shared" ca="1" si="12"/>
        <v>5.1798001219320371</v>
      </c>
      <c r="Q38" s="180">
        <f t="shared" ca="1" si="13"/>
        <v>2.8298908002061127</v>
      </c>
      <c r="R38" s="181">
        <f t="shared" ca="1" si="14"/>
        <v>368.71577200000002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381.25920000000002</v>
      </c>
      <c r="H39" s="182">
        <f t="shared" ca="1" si="2"/>
        <v>368.71577200000002</v>
      </c>
      <c r="I39" s="183">
        <f t="shared" ca="1" si="5"/>
        <v>275.67</v>
      </c>
      <c r="J39" s="180">
        <f t="shared" ca="1" si="6"/>
        <v>85.05</v>
      </c>
      <c r="K39" s="180">
        <f t="shared" ca="1" si="7"/>
        <v>5.18</v>
      </c>
      <c r="L39" s="180">
        <f t="shared" ca="1" si="8"/>
        <v>2.83</v>
      </c>
      <c r="M39" s="181">
        <f t="shared" ca="1" si="9"/>
        <v>368.73</v>
      </c>
      <c r="N39" s="179">
        <f t="shared" ca="1" si="10"/>
        <v>275.65936285965341</v>
      </c>
      <c r="O39" s="180">
        <f t="shared" ca="1" si="11"/>
        <v>85.04671821820844</v>
      </c>
      <c r="P39" s="180">
        <f t="shared" ca="1" si="12"/>
        <v>5.1798001219320371</v>
      </c>
      <c r="Q39" s="180">
        <f t="shared" ca="1" si="13"/>
        <v>2.8298908002061127</v>
      </c>
      <c r="R39" s="181">
        <f t="shared" ca="1" si="14"/>
        <v>368.71577200000002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381.25920000000002</v>
      </c>
      <c r="H40" s="182">
        <f t="shared" ca="1" si="2"/>
        <v>368.71577200000002</v>
      </c>
      <c r="I40" s="183">
        <f t="shared" ca="1" si="5"/>
        <v>275.67</v>
      </c>
      <c r="J40" s="180">
        <f t="shared" ca="1" si="6"/>
        <v>85.05</v>
      </c>
      <c r="K40" s="180">
        <f t="shared" ca="1" si="7"/>
        <v>5.18</v>
      </c>
      <c r="L40" s="180">
        <f t="shared" ca="1" si="8"/>
        <v>2.83</v>
      </c>
      <c r="M40" s="181">
        <f t="shared" ca="1" si="9"/>
        <v>368.73</v>
      </c>
      <c r="N40" s="179">
        <f t="shared" ca="1" si="10"/>
        <v>275.65936285965341</v>
      </c>
      <c r="O40" s="180">
        <f t="shared" ca="1" si="11"/>
        <v>85.04671821820844</v>
      </c>
      <c r="P40" s="180">
        <f t="shared" ca="1" si="12"/>
        <v>5.1798001219320371</v>
      </c>
      <c r="Q40" s="180">
        <f t="shared" ca="1" si="13"/>
        <v>2.8298908002061127</v>
      </c>
      <c r="R40" s="181">
        <f t="shared" ca="1" si="14"/>
        <v>368.71577200000002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381.25920000000002</v>
      </c>
      <c r="H41" s="182">
        <f t="shared" ca="1" si="2"/>
        <v>368.71577200000002</v>
      </c>
      <c r="I41" s="183">
        <f t="shared" ca="1" si="5"/>
        <v>275.67</v>
      </c>
      <c r="J41" s="180">
        <f t="shared" ca="1" si="6"/>
        <v>85.05</v>
      </c>
      <c r="K41" s="180">
        <f t="shared" ca="1" si="7"/>
        <v>5.18</v>
      </c>
      <c r="L41" s="180">
        <f t="shared" ca="1" si="8"/>
        <v>2.83</v>
      </c>
      <c r="M41" s="181">
        <f t="shared" ca="1" si="9"/>
        <v>368.73</v>
      </c>
      <c r="N41" s="179">
        <f t="shared" ca="1" si="10"/>
        <v>275.65936285965341</v>
      </c>
      <c r="O41" s="180">
        <f t="shared" ca="1" si="11"/>
        <v>85.04671821820844</v>
      </c>
      <c r="P41" s="180">
        <f t="shared" ca="1" si="12"/>
        <v>5.1798001219320371</v>
      </c>
      <c r="Q41" s="180">
        <f t="shared" ca="1" si="13"/>
        <v>2.8298908002061127</v>
      </c>
      <c r="R41" s="181">
        <f t="shared" ca="1" si="14"/>
        <v>368.71577200000002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381.25920000000002</v>
      </c>
      <c r="H42" s="182">
        <f t="shared" ca="1" si="2"/>
        <v>368.71577200000002</v>
      </c>
      <c r="I42" s="183">
        <f t="shared" ca="1" si="5"/>
        <v>275.67</v>
      </c>
      <c r="J42" s="180">
        <f t="shared" ca="1" si="6"/>
        <v>85.05</v>
      </c>
      <c r="K42" s="180">
        <f t="shared" ca="1" si="7"/>
        <v>5.18</v>
      </c>
      <c r="L42" s="180">
        <f t="shared" ca="1" si="8"/>
        <v>2.83</v>
      </c>
      <c r="M42" s="181">
        <f t="shared" ca="1" si="9"/>
        <v>368.73</v>
      </c>
      <c r="N42" s="179">
        <f t="shared" ca="1" si="10"/>
        <v>275.65936285965341</v>
      </c>
      <c r="O42" s="180">
        <f t="shared" ca="1" si="11"/>
        <v>85.04671821820844</v>
      </c>
      <c r="P42" s="180">
        <f t="shared" ca="1" si="12"/>
        <v>5.1798001219320371</v>
      </c>
      <c r="Q42" s="180">
        <f t="shared" ca="1" si="13"/>
        <v>2.8298908002061127</v>
      </c>
      <c r="R42" s="181">
        <f t="shared" ca="1" si="14"/>
        <v>368.71577200000002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381.25920000000002</v>
      </c>
      <c r="H43" s="182">
        <f t="shared" ca="1" si="2"/>
        <v>368.71577200000002</v>
      </c>
      <c r="I43" s="183">
        <f t="shared" ca="1" si="5"/>
        <v>275.67</v>
      </c>
      <c r="J43" s="180">
        <f t="shared" ca="1" si="6"/>
        <v>85.05</v>
      </c>
      <c r="K43" s="180">
        <f t="shared" ca="1" si="7"/>
        <v>5.18</v>
      </c>
      <c r="L43" s="180">
        <f t="shared" ca="1" si="8"/>
        <v>2.83</v>
      </c>
      <c r="M43" s="181">
        <f t="shared" ca="1" si="9"/>
        <v>368.73</v>
      </c>
      <c r="N43" s="179">
        <f t="shared" ca="1" si="10"/>
        <v>275.65936285965341</v>
      </c>
      <c r="O43" s="180">
        <f t="shared" ca="1" si="11"/>
        <v>85.04671821820844</v>
      </c>
      <c r="P43" s="180">
        <f t="shared" ca="1" si="12"/>
        <v>5.1798001219320371</v>
      </c>
      <c r="Q43" s="180">
        <f t="shared" ca="1" si="13"/>
        <v>2.8298908002061127</v>
      </c>
      <c r="R43" s="181">
        <f t="shared" ca="1" si="14"/>
        <v>368.71577200000002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381.25920000000002</v>
      </c>
      <c r="H44" s="182">
        <f t="shared" ca="1" si="2"/>
        <v>368.71577200000002</v>
      </c>
      <c r="I44" s="183">
        <f t="shared" ca="1" si="5"/>
        <v>275.67</v>
      </c>
      <c r="J44" s="180">
        <f t="shared" ca="1" si="6"/>
        <v>85.05</v>
      </c>
      <c r="K44" s="180">
        <f t="shared" ca="1" si="7"/>
        <v>5.18</v>
      </c>
      <c r="L44" s="180">
        <f t="shared" ca="1" si="8"/>
        <v>2.83</v>
      </c>
      <c r="M44" s="181">
        <f t="shared" ca="1" si="9"/>
        <v>368.73</v>
      </c>
      <c r="N44" s="179">
        <f t="shared" ca="1" si="10"/>
        <v>275.65936285965341</v>
      </c>
      <c r="O44" s="180">
        <f t="shared" ca="1" si="11"/>
        <v>85.04671821820844</v>
      </c>
      <c r="P44" s="180">
        <f t="shared" ca="1" si="12"/>
        <v>5.1798001219320371</v>
      </c>
      <c r="Q44" s="180">
        <f t="shared" ca="1" si="13"/>
        <v>2.8298908002061127</v>
      </c>
      <c r="R44" s="181">
        <f t="shared" ca="1" si="14"/>
        <v>368.71577200000002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381.25920000000002</v>
      </c>
      <c r="H45" s="182">
        <f t="shared" ca="1" si="2"/>
        <v>368.71577200000002</v>
      </c>
      <c r="I45" s="183">
        <f t="shared" ca="1" si="5"/>
        <v>275.67</v>
      </c>
      <c r="J45" s="180">
        <f t="shared" ca="1" si="6"/>
        <v>85.05</v>
      </c>
      <c r="K45" s="180">
        <f t="shared" ca="1" si="7"/>
        <v>5.18</v>
      </c>
      <c r="L45" s="180">
        <f t="shared" ca="1" si="8"/>
        <v>2.83</v>
      </c>
      <c r="M45" s="181">
        <f t="shared" ca="1" si="9"/>
        <v>368.73</v>
      </c>
      <c r="N45" s="179">
        <f t="shared" ca="1" si="10"/>
        <v>275.65936285965341</v>
      </c>
      <c r="O45" s="180">
        <f t="shared" ca="1" si="11"/>
        <v>85.04671821820844</v>
      </c>
      <c r="P45" s="180">
        <f t="shared" ca="1" si="12"/>
        <v>5.1798001219320371</v>
      </c>
      <c r="Q45" s="180">
        <f t="shared" ca="1" si="13"/>
        <v>2.8298908002061127</v>
      </c>
      <c r="R45" s="181">
        <f t="shared" ca="1" si="14"/>
        <v>368.71577200000002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381.25920000000002</v>
      </c>
      <c r="H46" s="182">
        <f t="shared" ca="1" si="2"/>
        <v>368.71577200000002</v>
      </c>
      <c r="I46" s="183">
        <f t="shared" ca="1" si="5"/>
        <v>275.67</v>
      </c>
      <c r="J46" s="180">
        <f t="shared" ca="1" si="6"/>
        <v>85.05</v>
      </c>
      <c r="K46" s="180">
        <f t="shared" ca="1" si="7"/>
        <v>5.18</v>
      </c>
      <c r="L46" s="180">
        <f t="shared" ca="1" si="8"/>
        <v>2.83</v>
      </c>
      <c r="M46" s="181">
        <f t="shared" ca="1" si="9"/>
        <v>368.73</v>
      </c>
      <c r="N46" s="179">
        <f t="shared" ca="1" si="10"/>
        <v>275.65936285965341</v>
      </c>
      <c r="O46" s="180">
        <f t="shared" ca="1" si="11"/>
        <v>85.04671821820844</v>
      </c>
      <c r="P46" s="180">
        <f t="shared" ca="1" si="12"/>
        <v>5.1798001219320371</v>
      </c>
      <c r="Q46" s="180">
        <f t="shared" ca="1" si="13"/>
        <v>2.8298908002061127</v>
      </c>
      <c r="R46" s="181">
        <f t="shared" ca="1" si="14"/>
        <v>368.71577200000002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381.25920000000002</v>
      </c>
      <c r="H47" s="182">
        <f t="shared" ca="1" si="2"/>
        <v>368.71577200000002</v>
      </c>
      <c r="I47" s="183">
        <f t="shared" ca="1" si="5"/>
        <v>275.67</v>
      </c>
      <c r="J47" s="180">
        <f t="shared" ca="1" si="6"/>
        <v>85.05</v>
      </c>
      <c r="K47" s="180">
        <f t="shared" ca="1" si="7"/>
        <v>5.18</v>
      </c>
      <c r="L47" s="180">
        <f t="shared" ca="1" si="8"/>
        <v>2.83</v>
      </c>
      <c r="M47" s="181">
        <f t="shared" ca="1" si="9"/>
        <v>368.73</v>
      </c>
      <c r="N47" s="179">
        <f t="shared" ca="1" si="10"/>
        <v>275.65936285965341</v>
      </c>
      <c r="O47" s="180">
        <f t="shared" ca="1" si="11"/>
        <v>85.04671821820844</v>
      </c>
      <c r="P47" s="180">
        <f t="shared" ca="1" si="12"/>
        <v>5.1798001219320371</v>
      </c>
      <c r="Q47" s="180">
        <f t="shared" ca="1" si="13"/>
        <v>2.8298908002061127</v>
      </c>
      <c r="R47" s="181">
        <f t="shared" ca="1" si="14"/>
        <v>368.71577200000002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381.25920000000002</v>
      </c>
      <c r="H48" s="182">
        <f t="shared" ca="1" si="2"/>
        <v>368.71577200000002</v>
      </c>
      <c r="I48" s="183">
        <f t="shared" ca="1" si="5"/>
        <v>275.67</v>
      </c>
      <c r="J48" s="180">
        <f t="shared" ca="1" si="6"/>
        <v>85.05</v>
      </c>
      <c r="K48" s="180">
        <f t="shared" ca="1" si="7"/>
        <v>5.18</v>
      </c>
      <c r="L48" s="180">
        <f t="shared" ca="1" si="8"/>
        <v>2.83</v>
      </c>
      <c r="M48" s="181">
        <f t="shared" ca="1" si="9"/>
        <v>368.73</v>
      </c>
      <c r="N48" s="179">
        <f t="shared" ca="1" si="10"/>
        <v>275.65936285965341</v>
      </c>
      <c r="O48" s="180">
        <f t="shared" ca="1" si="11"/>
        <v>85.04671821820844</v>
      </c>
      <c r="P48" s="180">
        <f t="shared" ca="1" si="12"/>
        <v>5.1798001219320371</v>
      </c>
      <c r="Q48" s="180">
        <f t="shared" ca="1" si="13"/>
        <v>2.8298908002061127</v>
      </c>
      <c r="R48" s="181">
        <f t="shared" ca="1" si="14"/>
        <v>368.71577200000002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381.25920000000002</v>
      </c>
      <c r="H49" s="182">
        <f t="shared" ca="1" si="2"/>
        <v>368.71577200000002</v>
      </c>
      <c r="I49" s="183">
        <f t="shared" ca="1" si="5"/>
        <v>275.67</v>
      </c>
      <c r="J49" s="180">
        <f t="shared" ca="1" si="6"/>
        <v>85.05</v>
      </c>
      <c r="K49" s="180">
        <f t="shared" ca="1" si="7"/>
        <v>5.18</v>
      </c>
      <c r="L49" s="180">
        <f t="shared" ca="1" si="8"/>
        <v>2.83</v>
      </c>
      <c r="M49" s="181">
        <f t="shared" ca="1" si="9"/>
        <v>368.73</v>
      </c>
      <c r="N49" s="179">
        <f t="shared" ca="1" si="10"/>
        <v>275.65936285965341</v>
      </c>
      <c r="O49" s="180">
        <f t="shared" ca="1" si="11"/>
        <v>85.04671821820844</v>
      </c>
      <c r="P49" s="180">
        <f t="shared" ca="1" si="12"/>
        <v>5.1798001219320371</v>
      </c>
      <c r="Q49" s="180">
        <f t="shared" ca="1" si="13"/>
        <v>2.8298908002061127</v>
      </c>
      <c r="R49" s="181">
        <f t="shared" ca="1" si="14"/>
        <v>368.71577200000002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381.25920000000002</v>
      </c>
      <c r="H50" s="182">
        <f t="shared" ca="1" si="2"/>
        <v>368.71577200000002</v>
      </c>
      <c r="I50" s="183">
        <f t="shared" ca="1" si="5"/>
        <v>275.67</v>
      </c>
      <c r="J50" s="180">
        <f t="shared" ca="1" si="6"/>
        <v>85.05</v>
      </c>
      <c r="K50" s="180">
        <f t="shared" ca="1" si="7"/>
        <v>5.18</v>
      </c>
      <c r="L50" s="180">
        <f t="shared" ca="1" si="8"/>
        <v>2.83</v>
      </c>
      <c r="M50" s="181">
        <f t="shared" ca="1" si="9"/>
        <v>368.73</v>
      </c>
      <c r="N50" s="179">
        <f t="shared" ca="1" si="10"/>
        <v>275.65936285965341</v>
      </c>
      <c r="O50" s="180">
        <f t="shared" ca="1" si="11"/>
        <v>85.04671821820844</v>
      </c>
      <c r="P50" s="180">
        <f t="shared" ca="1" si="12"/>
        <v>5.1798001219320371</v>
      </c>
      <c r="Q50" s="180">
        <f t="shared" ca="1" si="13"/>
        <v>2.8298908002061127</v>
      </c>
      <c r="R50" s="181">
        <f t="shared" ca="1" si="14"/>
        <v>368.71577200000002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381.25920000000002</v>
      </c>
      <c r="H51" s="182">
        <f t="shared" ca="1" si="2"/>
        <v>368.71577200000002</v>
      </c>
      <c r="I51" s="183">
        <f t="shared" ca="1" si="5"/>
        <v>275.67</v>
      </c>
      <c r="J51" s="180">
        <f t="shared" ca="1" si="6"/>
        <v>85.05</v>
      </c>
      <c r="K51" s="180">
        <f t="shared" ca="1" si="7"/>
        <v>5.18</v>
      </c>
      <c r="L51" s="180">
        <f t="shared" ca="1" si="8"/>
        <v>2.83</v>
      </c>
      <c r="M51" s="181">
        <f t="shared" ca="1" si="9"/>
        <v>368.73</v>
      </c>
      <c r="N51" s="179">
        <f t="shared" ca="1" si="10"/>
        <v>275.65936285965341</v>
      </c>
      <c r="O51" s="180">
        <f t="shared" ca="1" si="11"/>
        <v>85.04671821820844</v>
      </c>
      <c r="P51" s="180">
        <f t="shared" ca="1" si="12"/>
        <v>5.1798001219320371</v>
      </c>
      <c r="Q51" s="180">
        <f t="shared" ca="1" si="13"/>
        <v>2.8298908002061127</v>
      </c>
      <c r="R51" s="181">
        <f t="shared" ca="1" si="14"/>
        <v>368.71577200000002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381.25920000000002</v>
      </c>
      <c r="H52" s="182">
        <f t="shared" ca="1" si="2"/>
        <v>368.71577200000002</v>
      </c>
      <c r="I52" s="183">
        <f t="shared" ca="1" si="5"/>
        <v>275.67</v>
      </c>
      <c r="J52" s="180">
        <f t="shared" ca="1" si="6"/>
        <v>85.05</v>
      </c>
      <c r="K52" s="180">
        <f t="shared" ca="1" si="7"/>
        <v>5.18</v>
      </c>
      <c r="L52" s="180">
        <f t="shared" ca="1" si="8"/>
        <v>2.83</v>
      </c>
      <c r="M52" s="181">
        <f t="shared" ca="1" si="9"/>
        <v>368.73</v>
      </c>
      <c r="N52" s="179">
        <f t="shared" ca="1" si="10"/>
        <v>275.65936285965341</v>
      </c>
      <c r="O52" s="180">
        <f t="shared" ca="1" si="11"/>
        <v>85.04671821820844</v>
      </c>
      <c r="P52" s="180">
        <f t="shared" ca="1" si="12"/>
        <v>5.1798001219320371</v>
      </c>
      <c r="Q52" s="180">
        <f t="shared" ca="1" si="13"/>
        <v>2.8298908002061127</v>
      </c>
      <c r="R52" s="181">
        <f t="shared" ca="1" si="14"/>
        <v>368.71577200000002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381.25920000000002</v>
      </c>
      <c r="H53" s="182">
        <f t="shared" ca="1" si="2"/>
        <v>368.71577200000002</v>
      </c>
      <c r="I53" s="183">
        <f t="shared" ca="1" si="5"/>
        <v>275.67</v>
      </c>
      <c r="J53" s="180">
        <f t="shared" ca="1" si="6"/>
        <v>85.05</v>
      </c>
      <c r="K53" s="180">
        <f t="shared" ca="1" si="7"/>
        <v>5.18</v>
      </c>
      <c r="L53" s="180">
        <f t="shared" ca="1" si="8"/>
        <v>2.83</v>
      </c>
      <c r="M53" s="181">
        <f t="shared" ca="1" si="9"/>
        <v>368.73</v>
      </c>
      <c r="N53" s="179">
        <f t="shared" ca="1" si="10"/>
        <v>275.65936285965341</v>
      </c>
      <c r="O53" s="180">
        <f t="shared" ca="1" si="11"/>
        <v>85.04671821820844</v>
      </c>
      <c r="P53" s="180">
        <f t="shared" ca="1" si="12"/>
        <v>5.1798001219320371</v>
      </c>
      <c r="Q53" s="180">
        <f t="shared" ca="1" si="13"/>
        <v>2.8298908002061127</v>
      </c>
      <c r="R53" s="181">
        <f t="shared" ca="1" si="14"/>
        <v>368.71577200000002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381.25920000000002</v>
      </c>
      <c r="H54" s="182">
        <f t="shared" ca="1" si="2"/>
        <v>368.71577200000002</v>
      </c>
      <c r="I54" s="183">
        <f t="shared" ca="1" si="5"/>
        <v>275.67</v>
      </c>
      <c r="J54" s="180">
        <f t="shared" ca="1" si="6"/>
        <v>85.05</v>
      </c>
      <c r="K54" s="180">
        <f t="shared" ca="1" si="7"/>
        <v>5.18</v>
      </c>
      <c r="L54" s="180">
        <f t="shared" ca="1" si="8"/>
        <v>2.83</v>
      </c>
      <c r="M54" s="181">
        <f t="shared" ca="1" si="9"/>
        <v>368.73</v>
      </c>
      <c r="N54" s="179">
        <f t="shared" ca="1" si="10"/>
        <v>275.65936285965341</v>
      </c>
      <c r="O54" s="180">
        <f t="shared" ca="1" si="11"/>
        <v>85.04671821820844</v>
      </c>
      <c r="P54" s="180">
        <f t="shared" ca="1" si="12"/>
        <v>5.1798001219320371</v>
      </c>
      <c r="Q54" s="180">
        <f t="shared" ca="1" si="13"/>
        <v>2.8298908002061127</v>
      </c>
      <c r="R54" s="181">
        <f t="shared" ca="1" si="14"/>
        <v>368.71577200000002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381.25920000000002</v>
      </c>
      <c r="H55" s="182">
        <f t="shared" ca="1" si="2"/>
        <v>368.71577200000002</v>
      </c>
      <c r="I55" s="183">
        <f t="shared" ca="1" si="5"/>
        <v>275.67</v>
      </c>
      <c r="J55" s="180">
        <f t="shared" ca="1" si="6"/>
        <v>85.05</v>
      </c>
      <c r="K55" s="180">
        <f t="shared" ca="1" si="7"/>
        <v>5.18</v>
      </c>
      <c r="L55" s="180">
        <f t="shared" ca="1" si="8"/>
        <v>2.83</v>
      </c>
      <c r="M55" s="181">
        <f t="shared" ca="1" si="9"/>
        <v>368.73</v>
      </c>
      <c r="N55" s="179">
        <f t="shared" ca="1" si="10"/>
        <v>275.65936285965341</v>
      </c>
      <c r="O55" s="180">
        <f t="shared" ca="1" si="11"/>
        <v>85.04671821820844</v>
      </c>
      <c r="P55" s="180">
        <f t="shared" ca="1" si="12"/>
        <v>5.1798001219320371</v>
      </c>
      <c r="Q55" s="180">
        <f t="shared" ca="1" si="13"/>
        <v>2.8298908002061127</v>
      </c>
      <c r="R55" s="181">
        <f t="shared" ca="1" si="14"/>
        <v>368.71577200000002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381.25920000000002</v>
      </c>
      <c r="H56" s="182">
        <f t="shared" ca="1" si="2"/>
        <v>368.71577200000002</v>
      </c>
      <c r="I56" s="183">
        <f t="shared" ca="1" si="5"/>
        <v>275.67</v>
      </c>
      <c r="J56" s="180">
        <f t="shared" ca="1" si="6"/>
        <v>85.05</v>
      </c>
      <c r="K56" s="180">
        <f t="shared" ca="1" si="7"/>
        <v>5.18</v>
      </c>
      <c r="L56" s="180">
        <f t="shared" ca="1" si="8"/>
        <v>2.83</v>
      </c>
      <c r="M56" s="181">
        <f t="shared" ca="1" si="9"/>
        <v>368.73</v>
      </c>
      <c r="N56" s="179">
        <f t="shared" ca="1" si="10"/>
        <v>275.65936285965341</v>
      </c>
      <c r="O56" s="180">
        <f t="shared" ca="1" si="11"/>
        <v>85.04671821820844</v>
      </c>
      <c r="P56" s="180">
        <f t="shared" ca="1" si="12"/>
        <v>5.1798001219320371</v>
      </c>
      <c r="Q56" s="180">
        <f t="shared" ca="1" si="13"/>
        <v>2.8298908002061127</v>
      </c>
      <c r="R56" s="181">
        <f t="shared" ca="1" si="14"/>
        <v>368.71577200000002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381.25920000000002</v>
      </c>
      <c r="H57" s="182">
        <f t="shared" ca="1" si="2"/>
        <v>368.71577200000002</v>
      </c>
      <c r="I57" s="183">
        <f t="shared" ca="1" si="5"/>
        <v>275.67</v>
      </c>
      <c r="J57" s="180">
        <f t="shared" ca="1" si="6"/>
        <v>85.05</v>
      </c>
      <c r="K57" s="180">
        <f t="shared" ca="1" si="7"/>
        <v>5.18</v>
      </c>
      <c r="L57" s="180">
        <f t="shared" ca="1" si="8"/>
        <v>2.83</v>
      </c>
      <c r="M57" s="181">
        <f t="shared" ca="1" si="9"/>
        <v>368.73</v>
      </c>
      <c r="N57" s="179">
        <f t="shared" ca="1" si="10"/>
        <v>275.65936285965341</v>
      </c>
      <c r="O57" s="180">
        <f t="shared" ca="1" si="11"/>
        <v>85.04671821820844</v>
      </c>
      <c r="P57" s="180">
        <f t="shared" ca="1" si="12"/>
        <v>5.1798001219320371</v>
      </c>
      <c r="Q57" s="180">
        <f t="shared" ca="1" si="13"/>
        <v>2.8298908002061127</v>
      </c>
      <c r="R57" s="181">
        <f t="shared" ca="1" si="14"/>
        <v>368.71577200000002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381.25920000000002</v>
      </c>
      <c r="H58" s="182">
        <f t="shared" ca="1" si="2"/>
        <v>368.71577200000002</v>
      </c>
      <c r="I58" s="183">
        <f t="shared" ca="1" si="5"/>
        <v>275.67</v>
      </c>
      <c r="J58" s="180">
        <f t="shared" ca="1" si="6"/>
        <v>85.05</v>
      </c>
      <c r="K58" s="180">
        <f t="shared" ca="1" si="7"/>
        <v>5.18</v>
      </c>
      <c r="L58" s="180">
        <f t="shared" ca="1" si="8"/>
        <v>2.83</v>
      </c>
      <c r="M58" s="181">
        <f t="shared" ca="1" si="9"/>
        <v>368.73</v>
      </c>
      <c r="N58" s="179">
        <f t="shared" ca="1" si="10"/>
        <v>275.65936285965341</v>
      </c>
      <c r="O58" s="180">
        <f t="shared" ca="1" si="11"/>
        <v>85.04671821820844</v>
      </c>
      <c r="P58" s="180">
        <f t="shared" ca="1" si="12"/>
        <v>5.1798001219320371</v>
      </c>
      <c r="Q58" s="180">
        <f t="shared" ca="1" si="13"/>
        <v>2.8298908002061127</v>
      </c>
      <c r="R58" s="181">
        <f t="shared" ca="1" si="14"/>
        <v>368.71577200000002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381.25920000000002</v>
      </c>
      <c r="H59" s="182">
        <f t="shared" ca="1" si="2"/>
        <v>368.71577200000002</v>
      </c>
      <c r="I59" s="183">
        <f t="shared" ca="1" si="5"/>
        <v>275.67</v>
      </c>
      <c r="J59" s="180">
        <f t="shared" ca="1" si="6"/>
        <v>85.05</v>
      </c>
      <c r="K59" s="180">
        <f t="shared" ca="1" si="7"/>
        <v>5.18</v>
      </c>
      <c r="L59" s="180">
        <f t="shared" ca="1" si="8"/>
        <v>2.83</v>
      </c>
      <c r="M59" s="181">
        <f t="shared" ca="1" si="9"/>
        <v>368.73</v>
      </c>
      <c r="N59" s="179">
        <f t="shared" ca="1" si="10"/>
        <v>275.65936285965341</v>
      </c>
      <c r="O59" s="180">
        <f t="shared" ca="1" si="11"/>
        <v>85.04671821820844</v>
      </c>
      <c r="P59" s="180">
        <f t="shared" ca="1" si="12"/>
        <v>5.1798001219320371</v>
      </c>
      <c r="Q59" s="180">
        <f t="shared" ca="1" si="13"/>
        <v>2.8298908002061127</v>
      </c>
      <c r="R59" s="181">
        <f t="shared" ca="1" si="14"/>
        <v>368.71577200000002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381.25920000000002</v>
      </c>
      <c r="H60" s="182">
        <f t="shared" ca="1" si="2"/>
        <v>368.71577200000002</v>
      </c>
      <c r="I60" s="183">
        <f t="shared" ca="1" si="5"/>
        <v>275.67</v>
      </c>
      <c r="J60" s="180">
        <f t="shared" ca="1" si="6"/>
        <v>85.05</v>
      </c>
      <c r="K60" s="180">
        <f t="shared" ca="1" si="7"/>
        <v>5.18</v>
      </c>
      <c r="L60" s="180">
        <f t="shared" ca="1" si="8"/>
        <v>2.83</v>
      </c>
      <c r="M60" s="181">
        <f t="shared" ca="1" si="9"/>
        <v>368.73</v>
      </c>
      <c r="N60" s="179">
        <f t="shared" ca="1" si="10"/>
        <v>275.65936285965341</v>
      </c>
      <c r="O60" s="180">
        <f t="shared" ca="1" si="11"/>
        <v>85.04671821820844</v>
      </c>
      <c r="P60" s="180">
        <f t="shared" ca="1" si="12"/>
        <v>5.1798001219320371</v>
      </c>
      <c r="Q60" s="180">
        <f t="shared" ca="1" si="13"/>
        <v>2.8298908002061127</v>
      </c>
      <c r="R60" s="181">
        <f t="shared" ca="1" si="14"/>
        <v>368.71577200000002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381.25920000000002</v>
      </c>
      <c r="H61" s="182">
        <f t="shared" ca="1" si="2"/>
        <v>368.71577200000002</v>
      </c>
      <c r="I61" s="183">
        <f t="shared" ca="1" si="5"/>
        <v>275.67</v>
      </c>
      <c r="J61" s="180">
        <f t="shared" ca="1" si="6"/>
        <v>85.05</v>
      </c>
      <c r="K61" s="180">
        <f t="shared" ca="1" si="7"/>
        <v>5.18</v>
      </c>
      <c r="L61" s="180">
        <f t="shared" ca="1" si="8"/>
        <v>2.83</v>
      </c>
      <c r="M61" s="181">
        <f t="shared" ca="1" si="9"/>
        <v>368.73</v>
      </c>
      <c r="N61" s="179">
        <f t="shared" ca="1" si="10"/>
        <v>275.65936285965341</v>
      </c>
      <c r="O61" s="180">
        <f t="shared" ca="1" si="11"/>
        <v>85.04671821820844</v>
      </c>
      <c r="P61" s="180">
        <f t="shared" ca="1" si="12"/>
        <v>5.1798001219320371</v>
      </c>
      <c r="Q61" s="180">
        <f t="shared" ca="1" si="13"/>
        <v>2.8298908002061127</v>
      </c>
      <c r="R61" s="181">
        <f t="shared" ca="1" si="14"/>
        <v>368.71577200000002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381.25920000000002</v>
      </c>
      <c r="H62" s="182">
        <f t="shared" ca="1" si="2"/>
        <v>368.71577200000002</v>
      </c>
      <c r="I62" s="183">
        <f t="shared" ca="1" si="5"/>
        <v>275.67</v>
      </c>
      <c r="J62" s="180">
        <f t="shared" ca="1" si="6"/>
        <v>85.05</v>
      </c>
      <c r="K62" s="180">
        <f t="shared" ca="1" si="7"/>
        <v>5.18</v>
      </c>
      <c r="L62" s="180">
        <f t="shared" ca="1" si="8"/>
        <v>2.83</v>
      </c>
      <c r="M62" s="181">
        <f t="shared" ca="1" si="9"/>
        <v>368.73</v>
      </c>
      <c r="N62" s="179">
        <f t="shared" ca="1" si="10"/>
        <v>275.65936285965341</v>
      </c>
      <c r="O62" s="180">
        <f t="shared" ca="1" si="11"/>
        <v>85.04671821820844</v>
      </c>
      <c r="P62" s="180">
        <f t="shared" ca="1" si="12"/>
        <v>5.1798001219320371</v>
      </c>
      <c r="Q62" s="180">
        <f t="shared" ca="1" si="13"/>
        <v>2.8298908002061127</v>
      </c>
      <c r="R62" s="181">
        <f t="shared" ca="1" si="14"/>
        <v>368.71577200000002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381.25920000000002</v>
      </c>
      <c r="H63" s="182">
        <f t="shared" ca="1" si="2"/>
        <v>368.71577200000002</v>
      </c>
      <c r="I63" s="183">
        <f t="shared" ca="1" si="5"/>
        <v>275.67</v>
      </c>
      <c r="J63" s="180">
        <f t="shared" ca="1" si="6"/>
        <v>85.05</v>
      </c>
      <c r="K63" s="180">
        <f t="shared" ca="1" si="7"/>
        <v>5.18</v>
      </c>
      <c r="L63" s="180">
        <f t="shared" ca="1" si="8"/>
        <v>2.83</v>
      </c>
      <c r="M63" s="181">
        <f t="shared" ca="1" si="9"/>
        <v>368.73</v>
      </c>
      <c r="N63" s="179">
        <f t="shared" ca="1" si="10"/>
        <v>275.65936285965341</v>
      </c>
      <c r="O63" s="180">
        <f t="shared" ca="1" si="11"/>
        <v>85.04671821820844</v>
      </c>
      <c r="P63" s="180">
        <f t="shared" ca="1" si="12"/>
        <v>5.1798001219320371</v>
      </c>
      <c r="Q63" s="180">
        <f t="shared" ca="1" si="13"/>
        <v>2.8298908002061127</v>
      </c>
      <c r="R63" s="181">
        <f t="shared" ca="1" si="14"/>
        <v>368.71577200000002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381.25920000000002</v>
      </c>
      <c r="H64" s="182">
        <f t="shared" ca="1" si="2"/>
        <v>368.71577200000002</v>
      </c>
      <c r="I64" s="183">
        <f t="shared" ca="1" si="5"/>
        <v>275.67</v>
      </c>
      <c r="J64" s="180">
        <f t="shared" ca="1" si="6"/>
        <v>85.05</v>
      </c>
      <c r="K64" s="180">
        <f t="shared" ca="1" si="7"/>
        <v>5.18</v>
      </c>
      <c r="L64" s="180">
        <f t="shared" ca="1" si="8"/>
        <v>2.83</v>
      </c>
      <c r="M64" s="181">
        <f t="shared" ca="1" si="9"/>
        <v>368.73</v>
      </c>
      <c r="N64" s="179">
        <f t="shared" ca="1" si="10"/>
        <v>275.65936285965341</v>
      </c>
      <c r="O64" s="180">
        <f t="shared" ca="1" si="11"/>
        <v>85.04671821820844</v>
      </c>
      <c r="P64" s="180">
        <f t="shared" ca="1" si="12"/>
        <v>5.1798001219320371</v>
      </c>
      <c r="Q64" s="180">
        <f t="shared" ca="1" si="13"/>
        <v>2.8298908002061127</v>
      </c>
      <c r="R64" s="181">
        <f t="shared" ca="1" si="14"/>
        <v>368.71577200000002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385.19260000000003</v>
      </c>
      <c r="H65" s="182">
        <f t="shared" ca="1" si="2"/>
        <v>372.51976300000001</v>
      </c>
      <c r="I65" s="183">
        <f t="shared" ca="1" si="5"/>
        <v>280.45999999999998</v>
      </c>
      <c r="J65" s="180">
        <f t="shared" ca="1" si="6"/>
        <v>84.14</v>
      </c>
      <c r="K65" s="180">
        <f t="shared" ca="1" si="7"/>
        <v>5.13</v>
      </c>
      <c r="L65" s="180">
        <f t="shared" ca="1" si="8"/>
        <v>2.79</v>
      </c>
      <c r="M65" s="181">
        <f t="shared" ca="1" si="9"/>
        <v>372.52</v>
      </c>
      <c r="N65" s="179">
        <f t="shared" ca="1" si="10"/>
        <v>280.45982156925805</v>
      </c>
      <c r="O65" s="180">
        <f t="shared" ca="1" si="11"/>
        <v>84.139946469505006</v>
      </c>
      <c r="P65" s="180">
        <f t="shared" ca="1" si="12"/>
        <v>5.1299967362557721</v>
      </c>
      <c r="Q65" s="180">
        <f t="shared" ca="1" si="13"/>
        <v>2.7899982249812094</v>
      </c>
      <c r="R65" s="181">
        <f t="shared" ca="1" si="14"/>
        <v>372.51976300000001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425.19260000000003</v>
      </c>
      <c r="H66" s="182">
        <f t="shared" ca="1" si="2"/>
        <v>411.20376299999998</v>
      </c>
      <c r="I66" s="183">
        <f t="shared" ca="1" si="5"/>
        <v>319.14</v>
      </c>
      <c r="J66" s="180">
        <f t="shared" ca="1" si="6"/>
        <v>84.14</v>
      </c>
      <c r="K66" s="180">
        <f t="shared" ca="1" si="7"/>
        <v>5.13</v>
      </c>
      <c r="L66" s="180">
        <f t="shared" ca="1" si="8"/>
        <v>2.79</v>
      </c>
      <c r="M66" s="181">
        <f t="shared" ca="1" si="9"/>
        <v>411.2</v>
      </c>
      <c r="N66" s="179">
        <f t="shared" ca="1" si="10"/>
        <v>319.14292053458172</v>
      </c>
      <c r="O66" s="180">
        <f t="shared" ca="1" si="11"/>
        <v>84.14076998740272</v>
      </c>
      <c r="P66" s="180">
        <f t="shared" ca="1" si="12"/>
        <v>5.1300469459873534</v>
      </c>
      <c r="Q66" s="180">
        <f t="shared" ca="1" si="13"/>
        <v>2.7900255320282099</v>
      </c>
      <c r="R66" s="181">
        <f t="shared" ca="1" si="14"/>
        <v>411.20376300000004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395.19260000000003</v>
      </c>
      <c r="H67" s="182">
        <f t="shared" ref="H67:H98" ca="1" si="17">INDIRECT("ISGS_Delhi_pp!" &amp; $V$3 &amp; X67)</f>
        <v>382.190763</v>
      </c>
      <c r="I67" s="183">
        <f t="shared" ca="1" si="5"/>
        <v>290.13</v>
      </c>
      <c r="J67" s="180">
        <f t="shared" ca="1" si="6"/>
        <v>84.14</v>
      </c>
      <c r="K67" s="180">
        <f t="shared" ca="1" si="7"/>
        <v>5.13</v>
      </c>
      <c r="L67" s="180">
        <f t="shared" ca="1" si="8"/>
        <v>2.79</v>
      </c>
      <c r="M67" s="181">
        <f t="shared" ca="1" si="9"/>
        <v>382.19</v>
      </c>
      <c r="N67" s="179">
        <f t="shared" ca="1" si="10"/>
        <v>290.13057921240744</v>
      </c>
      <c r="O67" s="180">
        <f t="shared" ca="1" si="11"/>
        <v>84.140167976189858</v>
      </c>
      <c r="P67" s="180">
        <f t="shared" ca="1" si="12"/>
        <v>5.1300102414767528</v>
      </c>
      <c r="Q67" s="180">
        <f t="shared" ca="1" si="13"/>
        <v>2.7900055699259529</v>
      </c>
      <c r="R67" s="181">
        <f t="shared" ca="1" si="14"/>
        <v>382.19076299999995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405.19260000000003</v>
      </c>
      <c r="H68" s="182">
        <f t="shared" ca="1" si="17"/>
        <v>391.861763</v>
      </c>
      <c r="I68" s="183">
        <f t="shared" ref="I68:I98" ca="1" si="20">INDIRECT("BRPL_EOD!" &amp; $V$3 &amp; X68)</f>
        <v>299.8</v>
      </c>
      <c r="J68" s="180">
        <f t="shared" ref="J68:J98" ca="1" si="21">INDIRECT("BYPL_EOD!" &amp; $V$3 &amp; X68)</f>
        <v>84.14</v>
      </c>
      <c r="K68" s="180">
        <f t="shared" ref="K68:K98" ca="1" si="22">INDIRECT("TPDDL_EOD!" &amp; $V$3 &amp; X68)</f>
        <v>5.13</v>
      </c>
      <c r="L68" s="180">
        <f t="shared" ref="L68:L98" ca="1" si="23">INDIRECT("NDMC_EOD!" &amp; $V$3 &amp; X68)</f>
        <v>2.79</v>
      </c>
      <c r="M68" s="181">
        <f t="shared" ref="M68:M98" ca="1" si="24">SUM(I68:L68)</f>
        <v>391.86</v>
      </c>
      <c r="N68" s="179">
        <f t="shared" ref="N68:N98" ca="1" si="25">INDIRECT("BRPL_ISGS_exbus!" &amp; $V$3 &amp; X68)</f>
        <v>299.80134881692442</v>
      </c>
      <c r="O68" s="180">
        <f t="shared" ref="O68:O98" ca="1" si="26">INDIRECT("BYPL_ISGS_exbus!" &amp; $V$3 &amp; X68)</f>
        <v>84.140378550553763</v>
      </c>
      <c r="P68" s="180">
        <f t="shared" ref="P68:P98" ca="1" si="27">INDIRECT("TPDDL_ISGS_exbus!" &amp; $V$3 &amp; X68)</f>
        <v>5.1300230801561781</v>
      </c>
      <c r="Q68" s="180">
        <f t="shared" ref="Q68:Q98" ca="1" si="28">INDIRECT("NDMC_ISGS_exbus!" &amp; $V$3 &amp; X68)</f>
        <v>2.7900125523656407</v>
      </c>
      <c r="R68" s="181">
        <f t="shared" ref="R68:R98" ca="1" si="29">SUM(N68:Q68)</f>
        <v>391.861763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425.19260000000003</v>
      </c>
      <c r="H69" s="182">
        <f t="shared" ca="1" si="17"/>
        <v>411.20376299999998</v>
      </c>
      <c r="I69" s="183">
        <f t="shared" ca="1" si="20"/>
        <v>319.14</v>
      </c>
      <c r="J69" s="180">
        <f t="shared" ca="1" si="21"/>
        <v>84.14</v>
      </c>
      <c r="K69" s="180">
        <f t="shared" ca="1" si="22"/>
        <v>5.13</v>
      </c>
      <c r="L69" s="180">
        <f t="shared" ca="1" si="23"/>
        <v>2.79</v>
      </c>
      <c r="M69" s="181">
        <f t="shared" ca="1" si="24"/>
        <v>411.2</v>
      </c>
      <c r="N69" s="179">
        <f t="shared" ca="1" si="25"/>
        <v>319.14292053458172</v>
      </c>
      <c r="O69" s="180">
        <f t="shared" ca="1" si="26"/>
        <v>84.14076998740272</v>
      </c>
      <c r="P69" s="180">
        <f t="shared" ca="1" si="27"/>
        <v>5.1300469459873534</v>
      </c>
      <c r="Q69" s="180">
        <f t="shared" ca="1" si="28"/>
        <v>2.7900255320282099</v>
      </c>
      <c r="R69" s="181">
        <f t="shared" ca="1" si="29"/>
        <v>411.20376300000004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425.19260000000003</v>
      </c>
      <c r="H70" s="182">
        <f t="shared" ca="1" si="17"/>
        <v>411.20376299999998</v>
      </c>
      <c r="I70" s="183">
        <f t="shared" ca="1" si="20"/>
        <v>319.14</v>
      </c>
      <c r="J70" s="180">
        <f t="shared" ca="1" si="21"/>
        <v>84.14</v>
      </c>
      <c r="K70" s="180">
        <f t="shared" ca="1" si="22"/>
        <v>5.13</v>
      </c>
      <c r="L70" s="180">
        <f t="shared" ca="1" si="23"/>
        <v>2.79</v>
      </c>
      <c r="M70" s="181">
        <f t="shared" ca="1" si="24"/>
        <v>411.2</v>
      </c>
      <c r="N70" s="179">
        <f t="shared" ca="1" si="25"/>
        <v>319.14292053458172</v>
      </c>
      <c r="O70" s="180">
        <f t="shared" ca="1" si="26"/>
        <v>84.14076998740272</v>
      </c>
      <c r="P70" s="180">
        <f t="shared" ca="1" si="27"/>
        <v>5.1300469459873534</v>
      </c>
      <c r="Q70" s="180">
        <f t="shared" ca="1" si="28"/>
        <v>2.7900255320282099</v>
      </c>
      <c r="R70" s="181">
        <f t="shared" ca="1" si="29"/>
        <v>411.20376300000004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415.19260000000003</v>
      </c>
      <c r="H71" s="182">
        <f t="shared" ca="1" si="17"/>
        <v>401.53276299999999</v>
      </c>
      <c r="I71" s="183">
        <f t="shared" ca="1" si="20"/>
        <v>309.47000000000003</v>
      </c>
      <c r="J71" s="180">
        <f t="shared" ca="1" si="21"/>
        <v>84.14</v>
      </c>
      <c r="K71" s="180">
        <f t="shared" ca="1" si="22"/>
        <v>5.13</v>
      </c>
      <c r="L71" s="180">
        <f t="shared" ca="1" si="23"/>
        <v>2.79</v>
      </c>
      <c r="M71" s="181">
        <f t="shared" ca="1" si="24"/>
        <v>401.53000000000003</v>
      </c>
      <c r="N71" s="179">
        <f t="shared" ca="1" si="25"/>
        <v>309.47212951861627</v>
      </c>
      <c r="O71" s="180">
        <f t="shared" ca="1" si="26"/>
        <v>84.14057898244215</v>
      </c>
      <c r="P71" s="180">
        <f t="shared" ca="1" si="27"/>
        <v>5.1300353004507748</v>
      </c>
      <c r="Q71" s="180">
        <f t="shared" ca="1" si="28"/>
        <v>2.7900191984907727</v>
      </c>
      <c r="R71" s="181">
        <f t="shared" ca="1" si="29"/>
        <v>401.53276299999999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419.25920000000002</v>
      </c>
      <c r="H72" s="182">
        <f t="shared" ca="1" si="17"/>
        <v>405.46557200000001</v>
      </c>
      <c r="I72" s="183">
        <f t="shared" ca="1" si="20"/>
        <v>309.47000000000003</v>
      </c>
      <c r="J72" s="180">
        <f t="shared" ca="1" si="21"/>
        <v>84.14</v>
      </c>
      <c r="K72" s="180">
        <f t="shared" ca="1" si="22"/>
        <v>9.06</v>
      </c>
      <c r="L72" s="180">
        <f t="shared" ca="1" si="23"/>
        <v>2.79</v>
      </c>
      <c r="M72" s="181">
        <f t="shared" ca="1" si="24"/>
        <v>405.46000000000004</v>
      </c>
      <c r="N72" s="179">
        <f t="shared" ca="1" si="25"/>
        <v>309.47425286548611</v>
      </c>
      <c r="O72" s="180">
        <f t="shared" ca="1" si="26"/>
        <v>84.141156286884026</v>
      </c>
      <c r="P72" s="180">
        <f t="shared" ca="1" si="27"/>
        <v>9.0601245062891529</v>
      </c>
      <c r="Q72" s="180">
        <f t="shared" ca="1" si="28"/>
        <v>2.7900383413406993</v>
      </c>
      <c r="R72" s="181">
        <f t="shared" ca="1" si="29"/>
        <v>405.46557199999995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381.25920000000002</v>
      </c>
      <c r="H73" s="182">
        <f t="shared" ca="1" si="17"/>
        <v>368.71577200000002</v>
      </c>
      <c r="I73" s="183">
        <f t="shared" ca="1" si="20"/>
        <v>272.72000000000003</v>
      </c>
      <c r="J73" s="180">
        <f t="shared" ca="1" si="21"/>
        <v>84.14</v>
      </c>
      <c r="K73" s="180">
        <f t="shared" ca="1" si="22"/>
        <v>9.06</v>
      </c>
      <c r="L73" s="180">
        <f t="shared" ca="1" si="23"/>
        <v>2.79</v>
      </c>
      <c r="M73" s="181">
        <f t="shared" ca="1" si="24"/>
        <v>368.71000000000004</v>
      </c>
      <c r="N73" s="179">
        <f t="shared" ca="1" si="25"/>
        <v>272.72426931691575</v>
      </c>
      <c r="O73" s="180">
        <f t="shared" ca="1" si="26"/>
        <v>84.141317176317429</v>
      </c>
      <c r="P73" s="180">
        <f t="shared" ca="1" si="27"/>
        <v>9.0601418304900871</v>
      </c>
      <c r="Q73" s="180">
        <f t="shared" ca="1" si="28"/>
        <v>2.7900436762767487</v>
      </c>
      <c r="R73" s="181">
        <f t="shared" ca="1" si="29"/>
        <v>368.71577200000002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381.25920000000002</v>
      </c>
      <c r="H74" s="182">
        <f t="shared" ca="1" si="17"/>
        <v>368.71577200000002</v>
      </c>
      <c r="I74" s="183">
        <f t="shared" ca="1" si="20"/>
        <v>272.72000000000003</v>
      </c>
      <c r="J74" s="180">
        <f t="shared" ca="1" si="21"/>
        <v>84.14</v>
      </c>
      <c r="K74" s="180">
        <f t="shared" ca="1" si="22"/>
        <v>9.06</v>
      </c>
      <c r="L74" s="180">
        <f t="shared" ca="1" si="23"/>
        <v>2.79</v>
      </c>
      <c r="M74" s="181">
        <f t="shared" ca="1" si="24"/>
        <v>368.71000000000004</v>
      </c>
      <c r="N74" s="179">
        <f t="shared" ca="1" si="25"/>
        <v>272.72426931691575</v>
      </c>
      <c r="O74" s="180">
        <f t="shared" ca="1" si="26"/>
        <v>84.141317176317429</v>
      </c>
      <c r="P74" s="180">
        <f t="shared" ca="1" si="27"/>
        <v>9.0601418304900871</v>
      </c>
      <c r="Q74" s="180">
        <f t="shared" ca="1" si="28"/>
        <v>2.7900436762767487</v>
      </c>
      <c r="R74" s="181">
        <f t="shared" ca="1" si="29"/>
        <v>368.71577200000002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437.85960299999999</v>
      </c>
      <c r="H75" s="182">
        <f t="shared" ca="1" si="17"/>
        <v>423.45402200000001</v>
      </c>
      <c r="I75" s="183">
        <f t="shared" ca="1" si="20"/>
        <v>260.47000000000003</v>
      </c>
      <c r="J75" s="180">
        <f t="shared" ca="1" si="21"/>
        <v>151.66</v>
      </c>
      <c r="K75" s="180">
        <f t="shared" ca="1" si="22"/>
        <v>8.65</v>
      </c>
      <c r="L75" s="180">
        <f t="shared" ca="1" si="23"/>
        <v>2.67</v>
      </c>
      <c r="M75" s="181">
        <f t="shared" ca="1" si="24"/>
        <v>423.45</v>
      </c>
      <c r="N75" s="179">
        <f t="shared" ca="1" si="25"/>
        <v>260.47247398828671</v>
      </c>
      <c r="O75" s="180">
        <f t="shared" ca="1" si="26"/>
        <v>151.66144049243121</v>
      </c>
      <c r="P75" s="180">
        <f t="shared" ca="1" si="27"/>
        <v>8.6500821591687345</v>
      </c>
      <c r="Q75" s="180">
        <f t="shared" ca="1" si="28"/>
        <v>2.6700253601133546</v>
      </c>
      <c r="R75" s="181">
        <f t="shared" ca="1" si="29"/>
        <v>423.45402200000001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526.45000000000005</v>
      </c>
      <c r="H76" s="182">
        <f t="shared" ca="1" si="17"/>
        <v>509.129795</v>
      </c>
      <c r="I76" s="183">
        <f t="shared" ca="1" si="20"/>
        <v>338.48</v>
      </c>
      <c r="J76" s="180">
        <f t="shared" ca="1" si="21"/>
        <v>158.79</v>
      </c>
      <c r="K76" s="180">
        <f t="shared" ca="1" si="22"/>
        <v>9.06</v>
      </c>
      <c r="L76" s="180">
        <f t="shared" ca="1" si="23"/>
        <v>2.79</v>
      </c>
      <c r="M76" s="181">
        <f t="shared" ca="1" si="24"/>
        <v>509.12</v>
      </c>
      <c r="N76" s="179">
        <f t="shared" ca="1" si="25"/>
        <v>338.48651204352609</v>
      </c>
      <c r="O76" s="180">
        <f t="shared" ca="1" si="26"/>
        <v>158.79305497338544</v>
      </c>
      <c r="P76" s="180">
        <f t="shared" ca="1" si="27"/>
        <v>9.0601743060575117</v>
      </c>
      <c r="Q76" s="180">
        <f t="shared" ca="1" si="28"/>
        <v>2.7900536770309552</v>
      </c>
      <c r="R76" s="181">
        <f t="shared" ca="1" si="29"/>
        <v>509.129795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576.45000000000005</v>
      </c>
      <c r="H77" s="182">
        <f t="shared" ca="1" si="17"/>
        <v>557.48479499999996</v>
      </c>
      <c r="I77" s="183">
        <f t="shared" ca="1" si="20"/>
        <v>386.84</v>
      </c>
      <c r="J77" s="180">
        <f t="shared" ca="1" si="21"/>
        <v>158.79</v>
      </c>
      <c r="K77" s="180">
        <f t="shared" ca="1" si="22"/>
        <v>9.06</v>
      </c>
      <c r="L77" s="180">
        <f t="shared" ca="1" si="23"/>
        <v>2.79</v>
      </c>
      <c r="M77" s="181">
        <f t="shared" ca="1" si="24"/>
        <v>557.4799999999999</v>
      </c>
      <c r="N77" s="179">
        <f t="shared" ca="1" si="25"/>
        <v>386.84332729030638</v>
      </c>
      <c r="O77" s="180">
        <f t="shared" ca="1" si="26"/>
        <v>158.79136578540934</v>
      </c>
      <c r="P77" s="180">
        <f t="shared" ca="1" si="27"/>
        <v>9.0600779269211458</v>
      </c>
      <c r="Q77" s="180">
        <f t="shared" ca="1" si="28"/>
        <v>2.7900239973631344</v>
      </c>
      <c r="R77" s="181">
        <f t="shared" ca="1" si="29"/>
        <v>557.48479500000008</v>
      </c>
      <c r="W77" s="46"/>
      <c r="X77" s="46">
        <v>77</v>
      </c>
    </row>
    <row r="78" spans="1:24">
      <c r="A78" s="61" t="s">
        <v>120</v>
      </c>
      <c r="B78" s="174">
        <f t="shared" ca="1" si="18"/>
        <v>688.41594699999996</v>
      </c>
      <c r="C78" s="179">
        <f t="shared" ca="1" si="19"/>
        <v>512.05358098259171</v>
      </c>
      <c r="D78" s="180">
        <f t="shared" ca="1" si="19"/>
        <v>164.08620986082809</v>
      </c>
      <c r="E78" s="180">
        <f t="shared" ca="1" si="19"/>
        <v>9.354894195145004</v>
      </c>
      <c r="F78" s="181">
        <f t="shared" ca="1" si="19"/>
        <v>2.9212619614353348</v>
      </c>
      <c r="G78" s="182">
        <f t="shared" ca="1" si="16"/>
        <v>626.3732</v>
      </c>
      <c r="H78" s="182">
        <f t="shared" ca="1" si="17"/>
        <v>605.76552200000003</v>
      </c>
      <c r="I78" s="183">
        <f t="shared" ca="1" si="20"/>
        <v>435.2</v>
      </c>
      <c r="J78" s="180">
        <f t="shared" ca="1" si="21"/>
        <v>158.72</v>
      </c>
      <c r="K78" s="180">
        <f t="shared" ca="1" si="22"/>
        <v>9.0500000000000007</v>
      </c>
      <c r="L78" s="180">
        <f t="shared" ca="1" si="23"/>
        <v>2.79</v>
      </c>
      <c r="M78" s="181">
        <f t="shared" ca="1" si="24"/>
        <v>605.75999999999988</v>
      </c>
      <c r="N78" s="179">
        <f t="shared" ca="1" si="25"/>
        <v>435.20396720549405</v>
      </c>
      <c r="O78" s="180">
        <f t="shared" ca="1" si="26"/>
        <v>158.72144686318018</v>
      </c>
      <c r="P78" s="180">
        <f t="shared" ca="1" si="27"/>
        <v>9.0500824981841017</v>
      </c>
      <c r="Q78" s="180">
        <f t="shared" ca="1" si="28"/>
        <v>2.7900254331418393</v>
      </c>
      <c r="R78" s="181">
        <f t="shared" ca="1" si="29"/>
        <v>605.76552200000015</v>
      </c>
      <c r="W78" s="46"/>
      <c r="X78" s="46">
        <v>78</v>
      </c>
    </row>
    <row r="79" spans="1:24">
      <c r="A79" s="61" t="s">
        <v>121</v>
      </c>
      <c r="B79" s="174">
        <f t="shared" ca="1" si="18"/>
        <v>688.41594699999996</v>
      </c>
      <c r="C79" s="179">
        <f t="shared" ca="1" si="19"/>
        <v>512.05358098259171</v>
      </c>
      <c r="D79" s="180">
        <f t="shared" ca="1" si="19"/>
        <v>164.08620986082809</v>
      </c>
      <c r="E79" s="180">
        <f t="shared" ca="1" si="19"/>
        <v>9.354894195145004</v>
      </c>
      <c r="F79" s="181">
        <f t="shared" ca="1" si="19"/>
        <v>2.9212619614353348</v>
      </c>
      <c r="G79" s="182">
        <f t="shared" ca="1" si="16"/>
        <v>688.41594699999996</v>
      </c>
      <c r="H79" s="182">
        <f t="shared" ca="1" si="17"/>
        <v>665.76706200000001</v>
      </c>
      <c r="I79" s="183">
        <f t="shared" ca="1" si="20"/>
        <v>495.2</v>
      </c>
      <c r="J79" s="180">
        <f t="shared" ca="1" si="21"/>
        <v>158.72</v>
      </c>
      <c r="K79" s="180">
        <f t="shared" ca="1" si="22"/>
        <v>9.0500000000000007</v>
      </c>
      <c r="L79" s="180">
        <f t="shared" ca="1" si="23"/>
        <v>2.79</v>
      </c>
      <c r="M79" s="181">
        <f t="shared" ca="1" si="24"/>
        <v>665.75999999999988</v>
      </c>
      <c r="N79" s="179">
        <f t="shared" ca="1" si="25"/>
        <v>495.20525279740457</v>
      </c>
      <c r="O79" s="180">
        <f t="shared" ca="1" si="26"/>
        <v>158.72168361067054</v>
      </c>
      <c r="P79" s="180">
        <f t="shared" ca="1" si="27"/>
        <v>9.0500959972062027</v>
      </c>
      <c r="Q79" s="180">
        <f t="shared" ca="1" si="28"/>
        <v>2.7900295947188183</v>
      </c>
      <c r="R79" s="181">
        <f t="shared" ca="1" si="29"/>
        <v>665.76706200000012</v>
      </c>
      <c r="W79" s="46"/>
      <c r="X79" s="46">
        <v>79</v>
      </c>
    </row>
    <row r="80" spans="1:24">
      <c r="A80" s="61" t="s">
        <v>122</v>
      </c>
      <c r="B80" s="174">
        <f t="shared" ca="1" si="18"/>
        <v>688.41594699999996</v>
      </c>
      <c r="C80" s="179">
        <f t="shared" ca="1" si="19"/>
        <v>512.05358098259171</v>
      </c>
      <c r="D80" s="180">
        <f t="shared" ca="1" si="19"/>
        <v>164.08620986082809</v>
      </c>
      <c r="E80" s="180">
        <f t="shared" ca="1" si="19"/>
        <v>9.354894195145004</v>
      </c>
      <c r="F80" s="181">
        <f t="shared" ca="1" si="19"/>
        <v>2.9212619614353348</v>
      </c>
      <c r="G80" s="182">
        <f t="shared" ca="1" si="16"/>
        <v>688.41594699999996</v>
      </c>
      <c r="H80" s="182">
        <f t="shared" ca="1" si="17"/>
        <v>665.76706200000001</v>
      </c>
      <c r="I80" s="183">
        <f t="shared" ca="1" si="20"/>
        <v>495.2</v>
      </c>
      <c r="J80" s="180">
        <f t="shared" ca="1" si="21"/>
        <v>158.72</v>
      </c>
      <c r="K80" s="180">
        <f t="shared" ca="1" si="22"/>
        <v>9.0500000000000007</v>
      </c>
      <c r="L80" s="180">
        <f t="shared" ca="1" si="23"/>
        <v>2.79</v>
      </c>
      <c r="M80" s="181">
        <f t="shared" ca="1" si="24"/>
        <v>665.75999999999988</v>
      </c>
      <c r="N80" s="179">
        <f t="shared" ca="1" si="25"/>
        <v>495.20525279740457</v>
      </c>
      <c r="O80" s="180">
        <f t="shared" ca="1" si="26"/>
        <v>158.72168361067054</v>
      </c>
      <c r="P80" s="180">
        <f t="shared" ca="1" si="27"/>
        <v>9.0500959972062027</v>
      </c>
      <c r="Q80" s="180">
        <f t="shared" ca="1" si="28"/>
        <v>2.7900295947188183</v>
      </c>
      <c r="R80" s="181">
        <f t="shared" ca="1" si="29"/>
        <v>665.76706200000012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688.41594699999996</v>
      </c>
      <c r="H81" s="182">
        <f t="shared" ca="1" si="17"/>
        <v>665.76706200000001</v>
      </c>
      <c r="I81" s="183">
        <f t="shared" ca="1" si="20"/>
        <v>495.2</v>
      </c>
      <c r="J81" s="180">
        <f t="shared" ca="1" si="21"/>
        <v>158.72</v>
      </c>
      <c r="K81" s="180">
        <f t="shared" ca="1" si="22"/>
        <v>9.0500000000000007</v>
      </c>
      <c r="L81" s="180">
        <f t="shared" ca="1" si="23"/>
        <v>2.79</v>
      </c>
      <c r="M81" s="181">
        <f t="shared" ca="1" si="24"/>
        <v>665.75999999999988</v>
      </c>
      <c r="N81" s="179">
        <f t="shared" ca="1" si="25"/>
        <v>495.20525279740457</v>
      </c>
      <c r="O81" s="180">
        <f t="shared" ca="1" si="26"/>
        <v>158.72168361067054</v>
      </c>
      <c r="P81" s="180">
        <f t="shared" ca="1" si="27"/>
        <v>9.0500959972062027</v>
      </c>
      <c r="Q81" s="180">
        <f t="shared" ca="1" si="28"/>
        <v>2.7900295947188183</v>
      </c>
      <c r="R81" s="181">
        <f t="shared" ca="1" si="29"/>
        <v>665.76706200000012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688.41594699999996</v>
      </c>
      <c r="H82" s="182">
        <f t="shared" ca="1" si="17"/>
        <v>665.76706200000001</v>
      </c>
      <c r="I82" s="183">
        <f t="shared" ca="1" si="20"/>
        <v>495.2</v>
      </c>
      <c r="J82" s="180">
        <f t="shared" ca="1" si="21"/>
        <v>158.72</v>
      </c>
      <c r="K82" s="180">
        <f t="shared" ca="1" si="22"/>
        <v>9.0500000000000007</v>
      </c>
      <c r="L82" s="180">
        <f t="shared" ca="1" si="23"/>
        <v>2.79</v>
      </c>
      <c r="M82" s="181">
        <f t="shared" ca="1" si="24"/>
        <v>665.75999999999988</v>
      </c>
      <c r="N82" s="179">
        <f t="shared" ca="1" si="25"/>
        <v>495.20525279740457</v>
      </c>
      <c r="O82" s="180">
        <f t="shared" ca="1" si="26"/>
        <v>158.72168361067054</v>
      </c>
      <c r="P82" s="180">
        <f t="shared" ca="1" si="27"/>
        <v>9.0500959972062027</v>
      </c>
      <c r="Q82" s="180">
        <f t="shared" ca="1" si="28"/>
        <v>2.7900295947188183</v>
      </c>
      <c r="R82" s="181">
        <f t="shared" ca="1" si="29"/>
        <v>665.76706200000012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688.41594699999996</v>
      </c>
      <c r="H83" s="182">
        <f t="shared" ca="1" si="17"/>
        <v>665.76706200000001</v>
      </c>
      <c r="I83" s="183">
        <f t="shared" ca="1" si="20"/>
        <v>495.2</v>
      </c>
      <c r="J83" s="180">
        <f t="shared" ca="1" si="21"/>
        <v>158.72</v>
      </c>
      <c r="K83" s="180">
        <f t="shared" ca="1" si="22"/>
        <v>9.0500000000000007</v>
      </c>
      <c r="L83" s="180">
        <f t="shared" ca="1" si="23"/>
        <v>2.79</v>
      </c>
      <c r="M83" s="181">
        <f t="shared" ca="1" si="24"/>
        <v>665.75999999999988</v>
      </c>
      <c r="N83" s="179">
        <f t="shared" ca="1" si="25"/>
        <v>495.20525279740457</v>
      </c>
      <c r="O83" s="180">
        <f t="shared" ca="1" si="26"/>
        <v>158.72168361067054</v>
      </c>
      <c r="P83" s="180">
        <f t="shared" ca="1" si="27"/>
        <v>9.0500959972062027</v>
      </c>
      <c r="Q83" s="180">
        <f t="shared" ca="1" si="28"/>
        <v>2.7900295947188183</v>
      </c>
      <c r="R83" s="181">
        <f t="shared" ca="1" si="29"/>
        <v>665.76706200000012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688.41594699999996</v>
      </c>
      <c r="H84" s="182">
        <f t="shared" ca="1" si="17"/>
        <v>665.76706200000001</v>
      </c>
      <c r="I84" s="183">
        <f t="shared" ca="1" si="20"/>
        <v>495.2</v>
      </c>
      <c r="J84" s="180">
        <f t="shared" ca="1" si="21"/>
        <v>158.72</v>
      </c>
      <c r="K84" s="180">
        <f t="shared" ca="1" si="22"/>
        <v>9.0500000000000007</v>
      </c>
      <c r="L84" s="180">
        <f t="shared" ca="1" si="23"/>
        <v>2.79</v>
      </c>
      <c r="M84" s="181">
        <f t="shared" ca="1" si="24"/>
        <v>665.75999999999988</v>
      </c>
      <c r="N84" s="179">
        <f t="shared" ca="1" si="25"/>
        <v>495.20525279740457</v>
      </c>
      <c r="O84" s="180">
        <f t="shared" ca="1" si="26"/>
        <v>158.72168361067054</v>
      </c>
      <c r="P84" s="180">
        <f t="shared" ca="1" si="27"/>
        <v>9.0500959972062027</v>
      </c>
      <c r="Q84" s="180">
        <f t="shared" ca="1" si="28"/>
        <v>2.7900295947188183</v>
      </c>
      <c r="R84" s="181">
        <f t="shared" ca="1" si="29"/>
        <v>665.76706200000012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688.41594699999996</v>
      </c>
      <c r="H85" s="182">
        <f t="shared" ca="1" si="17"/>
        <v>665.76706200000001</v>
      </c>
      <c r="I85" s="183">
        <f t="shared" ca="1" si="20"/>
        <v>495.2</v>
      </c>
      <c r="J85" s="180">
        <f t="shared" ca="1" si="21"/>
        <v>158.72</v>
      </c>
      <c r="K85" s="180">
        <f t="shared" ca="1" si="22"/>
        <v>9.0500000000000007</v>
      </c>
      <c r="L85" s="180">
        <f t="shared" ca="1" si="23"/>
        <v>2.79</v>
      </c>
      <c r="M85" s="181">
        <f t="shared" ca="1" si="24"/>
        <v>665.75999999999988</v>
      </c>
      <c r="N85" s="179">
        <f t="shared" ca="1" si="25"/>
        <v>495.20525279740457</v>
      </c>
      <c r="O85" s="180">
        <f t="shared" ca="1" si="26"/>
        <v>158.72168361067054</v>
      </c>
      <c r="P85" s="180">
        <f t="shared" ca="1" si="27"/>
        <v>9.0500959972062027</v>
      </c>
      <c r="Q85" s="180">
        <f t="shared" ca="1" si="28"/>
        <v>2.7900295947188183</v>
      </c>
      <c r="R85" s="181">
        <f t="shared" ca="1" si="29"/>
        <v>665.76706200000012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688.41594699999996</v>
      </c>
      <c r="H86" s="182">
        <f t="shared" ca="1" si="17"/>
        <v>665.76706200000001</v>
      </c>
      <c r="I86" s="183">
        <f t="shared" ca="1" si="20"/>
        <v>495.2</v>
      </c>
      <c r="J86" s="180">
        <f t="shared" ca="1" si="21"/>
        <v>158.72</v>
      </c>
      <c r="K86" s="180">
        <f t="shared" ca="1" si="22"/>
        <v>9.0500000000000007</v>
      </c>
      <c r="L86" s="180">
        <f t="shared" ca="1" si="23"/>
        <v>2.79</v>
      </c>
      <c r="M86" s="181">
        <f t="shared" ca="1" si="24"/>
        <v>665.75999999999988</v>
      </c>
      <c r="N86" s="179">
        <f t="shared" ca="1" si="25"/>
        <v>495.20525279740457</v>
      </c>
      <c r="O86" s="180">
        <f t="shared" ca="1" si="26"/>
        <v>158.72168361067054</v>
      </c>
      <c r="P86" s="180">
        <f t="shared" ca="1" si="27"/>
        <v>9.0500959972062027</v>
      </c>
      <c r="Q86" s="180">
        <f t="shared" ca="1" si="28"/>
        <v>2.7900295947188183</v>
      </c>
      <c r="R86" s="181">
        <f t="shared" ca="1" si="29"/>
        <v>665.76706200000012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688.41594699999996</v>
      </c>
      <c r="H87" s="182">
        <f t="shared" ca="1" si="17"/>
        <v>665.76706200000001</v>
      </c>
      <c r="I87" s="183">
        <f t="shared" ca="1" si="20"/>
        <v>495.2</v>
      </c>
      <c r="J87" s="180">
        <f t="shared" ca="1" si="21"/>
        <v>158.72</v>
      </c>
      <c r="K87" s="180">
        <f t="shared" ca="1" si="22"/>
        <v>9.0500000000000007</v>
      </c>
      <c r="L87" s="180">
        <f t="shared" ca="1" si="23"/>
        <v>2.79</v>
      </c>
      <c r="M87" s="181">
        <f t="shared" ca="1" si="24"/>
        <v>665.75999999999988</v>
      </c>
      <c r="N87" s="179">
        <f t="shared" ca="1" si="25"/>
        <v>495.20525279740457</v>
      </c>
      <c r="O87" s="180">
        <f t="shared" ca="1" si="26"/>
        <v>158.72168361067054</v>
      </c>
      <c r="P87" s="180">
        <f t="shared" ca="1" si="27"/>
        <v>9.0500959972062027</v>
      </c>
      <c r="Q87" s="180">
        <f t="shared" ca="1" si="28"/>
        <v>2.7900295947188183</v>
      </c>
      <c r="R87" s="181">
        <f t="shared" ca="1" si="29"/>
        <v>665.76706200000012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688.41594699999996</v>
      </c>
      <c r="H88" s="182">
        <f t="shared" ca="1" si="17"/>
        <v>665.76706200000001</v>
      </c>
      <c r="I88" s="183">
        <f t="shared" ca="1" si="20"/>
        <v>495.2</v>
      </c>
      <c r="J88" s="180">
        <f t="shared" ca="1" si="21"/>
        <v>158.72</v>
      </c>
      <c r="K88" s="180">
        <f t="shared" ca="1" si="22"/>
        <v>9.0500000000000007</v>
      </c>
      <c r="L88" s="180">
        <f t="shared" ca="1" si="23"/>
        <v>2.79</v>
      </c>
      <c r="M88" s="181">
        <f t="shared" ca="1" si="24"/>
        <v>665.75999999999988</v>
      </c>
      <c r="N88" s="179">
        <f t="shared" ca="1" si="25"/>
        <v>495.20525279740457</v>
      </c>
      <c r="O88" s="180">
        <f t="shared" ca="1" si="26"/>
        <v>158.72168361067054</v>
      </c>
      <c r="P88" s="180">
        <f t="shared" ca="1" si="27"/>
        <v>9.0500959972062027</v>
      </c>
      <c r="Q88" s="180">
        <f t="shared" ca="1" si="28"/>
        <v>2.7900295947188183</v>
      </c>
      <c r="R88" s="181">
        <f t="shared" ca="1" si="29"/>
        <v>665.76706200000012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688.41594699999996</v>
      </c>
      <c r="H89" s="182">
        <f t="shared" ca="1" si="17"/>
        <v>665.76706200000001</v>
      </c>
      <c r="I89" s="183">
        <f t="shared" ca="1" si="20"/>
        <v>495.2</v>
      </c>
      <c r="J89" s="180">
        <f t="shared" ca="1" si="21"/>
        <v>158.72</v>
      </c>
      <c r="K89" s="180">
        <f t="shared" ca="1" si="22"/>
        <v>9.0500000000000007</v>
      </c>
      <c r="L89" s="180">
        <f t="shared" ca="1" si="23"/>
        <v>2.79</v>
      </c>
      <c r="M89" s="181">
        <f t="shared" ca="1" si="24"/>
        <v>665.75999999999988</v>
      </c>
      <c r="N89" s="179">
        <f t="shared" ca="1" si="25"/>
        <v>495.20525279740457</v>
      </c>
      <c r="O89" s="180">
        <f t="shared" ca="1" si="26"/>
        <v>158.72168361067054</v>
      </c>
      <c r="P89" s="180">
        <f t="shared" ca="1" si="27"/>
        <v>9.0500959972062027</v>
      </c>
      <c r="Q89" s="180">
        <f t="shared" ca="1" si="28"/>
        <v>2.7900295947188183</v>
      </c>
      <c r="R89" s="181">
        <f t="shared" ca="1" si="29"/>
        <v>665.76706200000012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665.76706200000001</v>
      </c>
      <c r="I90" s="183">
        <f t="shared" ca="1" si="20"/>
        <v>495.2</v>
      </c>
      <c r="J90" s="180">
        <f t="shared" ca="1" si="21"/>
        <v>158.72</v>
      </c>
      <c r="K90" s="180">
        <f t="shared" ca="1" si="22"/>
        <v>9.0500000000000007</v>
      </c>
      <c r="L90" s="180">
        <f t="shared" ca="1" si="23"/>
        <v>2.79</v>
      </c>
      <c r="M90" s="181">
        <f t="shared" ca="1" si="24"/>
        <v>665.75999999999988</v>
      </c>
      <c r="N90" s="179">
        <f t="shared" ca="1" si="25"/>
        <v>495.20525279740457</v>
      </c>
      <c r="O90" s="180">
        <f t="shared" ca="1" si="26"/>
        <v>158.72168361067054</v>
      </c>
      <c r="P90" s="180">
        <f t="shared" ca="1" si="27"/>
        <v>9.0500959972062027</v>
      </c>
      <c r="Q90" s="180">
        <f t="shared" ca="1" si="28"/>
        <v>2.7900295947188183</v>
      </c>
      <c r="R90" s="181">
        <f t="shared" ca="1" si="29"/>
        <v>665.76706200000012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665.76706200000001</v>
      </c>
      <c r="I91" s="183">
        <f t="shared" ca="1" si="20"/>
        <v>495.2</v>
      </c>
      <c r="J91" s="180">
        <f t="shared" ca="1" si="21"/>
        <v>158.72</v>
      </c>
      <c r="K91" s="180">
        <f t="shared" ca="1" si="22"/>
        <v>9.0500000000000007</v>
      </c>
      <c r="L91" s="180">
        <f t="shared" ca="1" si="23"/>
        <v>2.79</v>
      </c>
      <c r="M91" s="181">
        <f t="shared" ca="1" si="24"/>
        <v>665.75999999999988</v>
      </c>
      <c r="N91" s="179">
        <f t="shared" ca="1" si="25"/>
        <v>495.20525279740457</v>
      </c>
      <c r="O91" s="180">
        <f t="shared" ca="1" si="26"/>
        <v>158.72168361067054</v>
      </c>
      <c r="P91" s="180">
        <f t="shared" ca="1" si="27"/>
        <v>9.0500959972062027</v>
      </c>
      <c r="Q91" s="180">
        <f t="shared" ca="1" si="28"/>
        <v>2.7900295947188183</v>
      </c>
      <c r="R91" s="181">
        <f t="shared" ca="1" si="29"/>
        <v>665.76706200000012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665.76706200000001</v>
      </c>
      <c r="I92" s="183">
        <f t="shared" ca="1" si="20"/>
        <v>495.2</v>
      </c>
      <c r="J92" s="180">
        <f t="shared" ca="1" si="21"/>
        <v>158.72</v>
      </c>
      <c r="K92" s="180">
        <f t="shared" ca="1" si="22"/>
        <v>9.0500000000000007</v>
      </c>
      <c r="L92" s="180">
        <f t="shared" ca="1" si="23"/>
        <v>2.79</v>
      </c>
      <c r="M92" s="181">
        <f t="shared" ca="1" si="24"/>
        <v>665.75999999999988</v>
      </c>
      <c r="N92" s="179">
        <f t="shared" ca="1" si="25"/>
        <v>495.20525279740457</v>
      </c>
      <c r="O92" s="180">
        <f t="shared" ca="1" si="26"/>
        <v>158.72168361067054</v>
      </c>
      <c r="P92" s="180">
        <f t="shared" ca="1" si="27"/>
        <v>9.0500959972062027</v>
      </c>
      <c r="Q92" s="180">
        <f t="shared" ca="1" si="28"/>
        <v>2.7900295947188183</v>
      </c>
      <c r="R92" s="181">
        <f t="shared" ca="1" si="29"/>
        <v>665.76706200000012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665.76706200000001</v>
      </c>
      <c r="I93" s="183">
        <f t="shared" ca="1" si="20"/>
        <v>495.2</v>
      </c>
      <c r="J93" s="180">
        <f t="shared" ca="1" si="21"/>
        <v>158.72</v>
      </c>
      <c r="K93" s="180">
        <f t="shared" ca="1" si="22"/>
        <v>9.0500000000000007</v>
      </c>
      <c r="L93" s="180">
        <f t="shared" ca="1" si="23"/>
        <v>2.79</v>
      </c>
      <c r="M93" s="181">
        <f t="shared" ca="1" si="24"/>
        <v>665.75999999999988</v>
      </c>
      <c r="N93" s="179">
        <f t="shared" ca="1" si="25"/>
        <v>495.20525279740457</v>
      </c>
      <c r="O93" s="180">
        <f t="shared" ca="1" si="26"/>
        <v>158.72168361067054</v>
      </c>
      <c r="P93" s="180">
        <f t="shared" ca="1" si="27"/>
        <v>9.0500959972062027</v>
      </c>
      <c r="Q93" s="180">
        <f t="shared" ca="1" si="28"/>
        <v>2.7900295947188183</v>
      </c>
      <c r="R93" s="181">
        <f t="shared" ca="1" si="29"/>
        <v>665.76706200000012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665.76706200000001</v>
      </c>
      <c r="I94" s="183">
        <f t="shared" ca="1" si="20"/>
        <v>495.2</v>
      </c>
      <c r="J94" s="180">
        <f t="shared" ca="1" si="21"/>
        <v>158.72</v>
      </c>
      <c r="K94" s="180">
        <f t="shared" ca="1" si="22"/>
        <v>9.0500000000000007</v>
      </c>
      <c r="L94" s="180">
        <f t="shared" ca="1" si="23"/>
        <v>2.79</v>
      </c>
      <c r="M94" s="181">
        <f t="shared" ca="1" si="24"/>
        <v>665.75999999999988</v>
      </c>
      <c r="N94" s="179">
        <f t="shared" ca="1" si="25"/>
        <v>495.20525279740457</v>
      </c>
      <c r="O94" s="180">
        <f t="shared" ca="1" si="26"/>
        <v>158.72168361067054</v>
      </c>
      <c r="P94" s="180">
        <f t="shared" ca="1" si="27"/>
        <v>9.0500959972062027</v>
      </c>
      <c r="Q94" s="180">
        <f t="shared" ca="1" si="28"/>
        <v>2.7900295947188183</v>
      </c>
      <c r="R94" s="181">
        <f t="shared" ca="1" si="29"/>
        <v>665.76706200000012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665.76706200000001</v>
      </c>
      <c r="I95" s="183">
        <f t="shared" ca="1" si="20"/>
        <v>495.2</v>
      </c>
      <c r="J95" s="180">
        <f t="shared" ca="1" si="21"/>
        <v>158.72</v>
      </c>
      <c r="K95" s="180">
        <f t="shared" ca="1" si="22"/>
        <v>9.0500000000000007</v>
      </c>
      <c r="L95" s="180">
        <f t="shared" ca="1" si="23"/>
        <v>2.79</v>
      </c>
      <c r="M95" s="181">
        <f t="shared" ca="1" si="24"/>
        <v>665.75999999999988</v>
      </c>
      <c r="N95" s="179">
        <f t="shared" ca="1" si="25"/>
        <v>495.20525279740457</v>
      </c>
      <c r="O95" s="180">
        <f t="shared" ca="1" si="26"/>
        <v>158.72168361067054</v>
      </c>
      <c r="P95" s="180">
        <f t="shared" ca="1" si="27"/>
        <v>9.0500959972062027</v>
      </c>
      <c r="Q95" s="180">
        <f t="shared" ca="1" si="28"/>
        <v>2.7900295947188183</v>
      </c>
      <c r="R95" s="181">
        <f t="shared" ca="1" si="29"/>
        <v>665.76706200000012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665.76706200000001</v>
      </c>
      <c r="I96" s="183">
        <f t="shared" ca="1" si="20"/>
        <v>495.2</v>
      </c>
      <c r="J96" s="180">
        <f t="shared" ca="1" si="21"/>
        <v>158.72</v>
      </c>
      <c r="K96" s="180">
        <f t="shared" ca="1" si="22"/>
        <v>9.0500000000000007</v>
      </c>
      <c r="L96" s="180">
        <f t="shared" ca="1" si="23"/>
        <v>2.79</v>
      </c>
      <c r="M96" s="181">
        <f t="shared" ca="1" si="24"/>
        <v>665.75999999999988</v>
      </c>
      <c r="N96" s="179">
        <f t="shared" ca="1" si="25"/>
        <v>495.20525279740457</v>
      </c>
      <c r="O96" s="180">
        <f t="shared" ca="1" si="26"/>
        <v>158.72168361067054</v>
      </c>
      <c r="P96" s="180">
        <f t="shared" ca="1" si="27"/>
        <v>9.0500959972062027</v>
      </c>
      <c r="Q96" s="180">
        <f t="shared" ca="1" si="28"/>
        <v>2.7900295947188183</v>
      </c>
      <c r="R96" s="181">
        <f t="shared" ca="1" si="29"/>
        <v>665.76706200000012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665.76706200000001</v>
      </c>
      <c r="I97" s="183">
        <f t="shared" ca="1" si="20"/>
        <v>495.2</v>
      </c>
      <c r="J97" s="180">
        <f t="shared" ca="1" si="21"/>
        <v>158.72</v>
      </c>
      <c r="K97" s="180">
        <f t="shared" ca="1" si="22"/>
        <v>9.0500000000000007</v>
      </c>
      <c r="L97" s="180">
        <f t="shared" ca="1" si="23"/>
        <v>2.79</v>
      </c>
      <c r="M97" s="181">
        <f t="shared" ca="1" si="24"/>
        <v>665.75999999999988</v>
      </c>
      <c r="N97" s="179">
        <f t="shared" ca="1" si="25"/>
        <v>495.20525279740457</v>
      </c>
      <c r="O97" s="180">
        <f t="shared" ca="1" si="26"/>
        <v>158.72168361067054</v>
      </c>
      <c r="P97" s="180">
        <f t="shared" ca="1" si="27"/>
        <v>9.0500959972062027</v>
      </c>
      <c r="Q97" s="180">
        <f t="shared" ca="1" si="28"/>
        <v>2.7900295947188183</v>
      </c>
      <c r="R97" s="181">
        <f t="shared" ca="1" si="29"/>
        <v>665.76706200000012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665.76706200000001</v>
      </c>
      <c r="I98" s="188">
        <f t="shared" ca="1" si="20"/>
        <v>495.2</v>
      </c>
      <c r="J98" s="185">
        <f t="shared" ca="1" si="21"/>
        <v>158.72</v>
      </c>
      <c r="K98" s="185">
        <f t="shared" ca="1" si="22"/>
        <v>9.0500000000000007</v>
      </c>
      <c r="L98" s="185">
        <f t="shared" ca="1" si="23"/>
        <v>2.79</v>
      </c>
      <c r="M98" s="186">
        <f t="shared" ca="1" si="24"/>
        <v>665.75999999999988</v>
      </c>
      <c r="N98" s="184">
        <f t="shared" ca="1" si="25"/>
        <v>495.20525279740457</v>
      </c>
      <c r="O98" s="185">
        <f t="shared" ca="1" si="26"/>
        <v>158.72168361067054</v>
      </c>
      <c r="P98" s="185">
        <f t="shared" ca="1" si="27"/>
        <v>9.0500959972062027</v>
      </c>
      <c r="Q98" s="185">
        <f t="shared" ca="1" si="28"/>
        <v>2.7900295947188183</v>
      </c>
      <c r="R98" s="186">
        <f t="shared" ca="1" si="29"/>
        <v>665.76706200000012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16.525657727999988</v>
      </c>
      <c r="C99" s="56">
        <f t="shared" ref="C99:R99" ca="1" si="30">SUM(C3:C98)/4000</f>
        <v>12.292019460895828</v>
      </c>
      <c r="D99" s="54">
        <f t="shared" ca="1" si="30"/>
        <v>3.9389449850220069</v>
      </c>
      <c r="E99" s="54">
        <f t="shared" ca="1" si="30"/>
        <v>0.22456740031128325</v>
      </c>
      <c r="F99" s="55">
        <f t="shared" ca="1" si="30"/>
        <v>7.0125881770874032E-2</v>
      </c>
      <c r="G99" s="59">
        <f t="shared" ca="1" si="30"/>
        <v>12.053427323250006</v>
      </c>
      <c r="H99" s="59">
        <f t="shared" ca="1" si="30"/>
        <v>11.656869558499993</v>
      </c>
      <c r="I99" s="171">
        <f t="shared" ca="1" si="30"/>
        <v>8.6250924999999956</v>
      </c>
      <c r="J99" s="54">
        <f t="shared" ca="1" si="30"/>
        <v>2.7861549999999995</v>
      </c>
      <c r="K99" s="54">
        <f t="shared" ca="1" si="30"/>
        <v>0.17835749999999981</v>
      </c>
      <c r="L99" s="54">
        <f t="shared" ca="1" si="30"/>
        <v>6.7269999999999996E-2</v>
      </c>
      <c r="M99" s="55">
        <f t="shared" ca="1" si="30"/>
        <v>11.656875000000008</v>
      </c>
      <c r="N99" s="56">
        <f t="shared" ca="1" si="30"/>
        <v>8.6250871276321632</v>
      </c>
      <c r="O99" s="54">
        <f t="shared" ca="1" si="30"/>
        <v>2.7861550417227732</v>
      </c>
      <c r="P99" s="54">
        <f t="shared" ca="1" si="30"/>
        <v>0.17835768978640384</v>
      </c>
      <c r="Q99" s="54">
        <f t="shared" ca="1" si="30"/>
        <v>6.7269699358656274E-2</v>
      </c>
      <c r="R99" s="55">
        <f t="shared" ca="1" si="30"/>
        <v>11.656869558499992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-5.2527974045801784E-3</v>
      </c>
      <c r="L3" s="24">
        <f>BRPL_EOD!L3-BRPL_ISGS_exbus!L3</f>
        <v>9.8907327387820487E-5</v>
      </c>
      <c r="M3" s="24">
        <f>BRPL_EOD!M3-BRPL_ISGS_exbus!M3</f>
        <v>-1.9108887704959443E-3</v>
      </c>
      <c r="N3" s="24">
        <f>BRPL_EOD!N3-BRPL_ISGS_exbus!N3</f>
        <v>9.2684412668830873E-4</v>
      </c>
      <c r="O3" s="24">
        <f>BRPL_EOD!O3-BRPL_ISGS_exbus!O3</f>
        <v>-2.3569207317137852E-3</v>
      </c>
      <c r="P3" s="24">
        <f>BRPL_EOD!P3-BRPL_ISGS_exbus!P3</f>
        <v>-9.3477435367717021E-4</v>
      </c>
      <c r="Q3" s="24">
        <f>BRPL_EOD!Q3-BRPL_ISGS_exbus!Q3</f>
        <v>1.9936171767920285E-3</v>
      </c>
      <c r="R3" s="24">
        <f>BRPL_EOD!R3-BRPL_ISGS_exbus!R3</f>
        <v>9.1782165707705587E-3</v>
      </c>
      <c r="S3" s="24">
        <f>BRPL_EOD!S3-BRPL_ISGS_exbus!S3</f>
        <v>4.559476065818302E-3</v>
      </c>
      <c r="T3" s="24">
        <f>BRPL_EOD!T3-BRPL_ISGS_exbus!T3</f>
        <v>2.3439530201343484E-3</v>
      </c>
      <c r="U3" s="24">
        <f>BRPL_EOD!U3-BRPL_ISGS_exbus!U3</f>
        <v>1.129206000001659E-3</v>
      </c>
      <c r="V3" s="24">
        <f>BRPL_EOD!V3-BRPL_ISGS_exbus!V3</f>
        <v>-1.3900958205921299E-3</v>
      </c>
      <c r="W3" s="24">
        <f>BRPL_EOD!W3-BRPL_ISGS_exbus!W3</f>
        <v>3.271824866310169E-3</v>
      </c>
      <c r="X3" s="24">
        <f>BRPL_EOD!X3-BRPL_ISGS_exbus!X3</f>
        <v>4.7284364068644891E-4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-5.2527974045801784E-3</v>
      </c>
      <c r="L4" s="24">
        <f>BRPL_EOD!L4-BRPL_ISGS_exbus!L4</f>
        <v>9.8907327387820487E-5</v>
      </c>
      <c r="M4" s="24">
        <f>BRPL_EOD!M4-BRPL_ISGS_exbus!M4</f>
        <v>-1.9108887704959443E-3</v>
      </c>
      <c r="N4" s="24">
        <f>BRPL_EOD!N4-BRPL_ISGS_exbus!N4</f>
        <v>9.2684412668830873E-4</v>
      </c>
      <c r="O4" s="24">
        <f>BRPL_EOD!O4-BRPL_ISGS_exbus!O4</f>
        <v>-2.3569207317137852E-3</v>
      </c>
      <c r="P4" s="24">
        <f>BRPL_EOD!P4-BRPL_ISGS_exbus!P4</f>
        <v>-9.3477435367717021E-4</v>
      </c>
      <c r="Q4" s="24">
        <f>BRPL_EOD!Q4-BRPL_ISGS_exbus!Q4</f>
        <v>1.9936171767920285E-3</v>
      </c>
      <c r="R4" s="24">
        <f>BRPL_EOD!R4-BRPL_ISGS_exbus!R4</f>
        <v>9.1782165707705587E-3</v>
      </c>
      <c r="S4" s="24">
        <f>BRPL_EOD!S4-BRPL_ISGS_exbus!S4</f>
        <v>4.559476065818302E-3</v>
      </c>
      <c r="T4" s="24">
        <f>BRPL_EOD!T4-BRPL_ISGS_exbus!T4</f>
        <v>7.8883612040159257E-4</v>
      </c>
      <c r="U4" s="24">
        <f>BRPL_EOD!U4-BRPL_ISGS_exbus!U4</f>
        <v>1.129206000001659E-3</v>
      </c>
      <c r="V4" s="24">
        <f>BRPL_EOD!V4-BRPL_ISGS_exbus!V4</f>
        <v>-1.3900958205921299E-3</v>
      </c>
      <c r="W4" s="24">
        <f>BRPL_EOD!W4-BRPL_ISGS_exbus!W4</f>
        <v>3.271824866310169E-3</v>
      </c>
      <c r="X4" s="24">
        <f>BRPL_EOD!X4-BRPL_ISGS_exbus!X4</f>
        <v>4.7284364068644891E-4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-5.2527974045801784E-3</v>
      </c>
      <c r="L5" s="24">
        <f>BRPL_EOD!L5-BRPL_ISGS_exbus!L5</f>
        <v>9.8907327387820487E-5</v>
      </c>
      <c r="M5" s="24">
        <f>BRPL_EOD!M5-BRPL_ISGS_exbus!M5</f>
        <v>-1.9108887704959443E-3</v>
      </c>
      <c r="N5" s="24">
        <f>BRPL_EOD!N5-BRPL_ISGS_exbus!N5</f>
        <v>9.2684412668830873E-4</v>
      </c>
      <c r="O5" s="24">
        <f>BRPL_EOD!O5-BRPL_ISGS_exbus!O5</f>
        <v>-2.3569207317137852E-3</v>
      </c>
      <c r="P5" s="24">
        <f>BRPL_EOD!P5-BRPL_ISGS_exbus!P5</f>
        <v>-9.3477435367717021E-4</v>
      </c>
      <c r="Q5" s="24">
        <f>BRPL_EOD!Q5-BRPL_ISGS_exbus!Q5</f>
        <v>1.9936171767920285E-3</v>
      </c>
      <c r="R5" s="24">
        <f>BRPL_EOD!R5-BRPL_ISGS_exbus!R5</f>
        <v>9.1782165707705587E-3</v>
      </c>
      <c r="S5" s="24">
        <f>BRPL_EOD!S5-BRPL_ISGS_exbus!S5</f>
        <v>4.559476065818302E-3</v>
      </c>
      <c r="T5" s="24">
        <f>BRPL_EOD!T5-BRPL_ISGS_exbus!T5</f>
        <v>7.8883612040159257E-4</v>
      </c>
      <c r="U5" s="24">
        <f>BRPL_EOD!U5-BRPL_ISGS_exbus!U5</f>
        <v>1.129206000001659E-3</v>
      </c>
      <c r="V5" s="24">
        <f>BRPL_EOD!V5-BRPL_ISGS_exbus!V5</f>
        <v>-1.3900958205921299E-3</v>
      </c>
      <c r="W5" s="24">
        <f>BRPL_EOD!W5-BRPL_ISGS_exbus!W5</f>
        <v>3.271824866310169E-3</v>
      </c>
      <c r="X5" s="24">
        <f>BRPL_EOD!X5-BRPL_ISGS_exbus!X5</f>
        <v>4.7284364068644891E-4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-5.2527974045801784E-3</v>
      </c>
      <c r="L6" s="24">
        <f>BRPL_EOD!L6-BRPL_ISGS_exbus!L6</f>
        <v>9.8907327387820487E-5</v>
      </c>
      <c r="M6" s="24">
        <f>BRPL_EOD!M6-BRPL_ISGS_exbus!M6</f>
        <v>-1.9108887704959443E-3</v>
      </c>
      <c r="N6" s="24">
        <f>BRPL_EOD!N6-BRPL_ISGS_exbus!N6</f>
        <v>9.2684412668830873E-4</v>
      </c>
      <c r="O6" s="24">
        <f>BRPL_EOD!O6-BRPL_ISGS_exbus!O6</f>
        <v>-2.3569207317137852E-3</v>
      </c>
      <c r="P6" s="24">
        <f>BRPL_EOD!P6-BRPL_ISGS_exbus!P6</f>
        <v>-9.3477435367717021E-4</v>
      </c>
      <c r="Q6" s="24">
        <f>BRPL_EOD!Q6-BRPL_ISGS_exbus!Q6</f>
        <v>1.9936171767920285E-3</v>
      </c>
      <c r="R6" s="24">
        <f>BRPL_EOD!R6-BRPL_ISGS_exbus!R6</f>
        <v>9.1782165707705587E-3</v>
      </c>
      <c r="S6" s="24">
        <f>BRPL_EOD!S6-BRPL_ISGS_exbus!S6</f>
        <v>4.559476065818302E-3</v>
      </c>
      <c r="T6" s="24">
        <f>BRPL_EOD!T6-BRPL_ISGS_exbus!T6</f>
        <v>7.8883612040159257E-4</v>
      </c>
      <c r="U6" s="24">
        <f>BRPL_EOD!U6-BRPL_ISGS_exbus!U6</f>
        <v>1.129206000001659E-3</v>
      </c>
      <c r="V6" s="24">
        <f>BRPL_EOD!V6-BRPL_ISGS_exbus!V6</f>
        <v>-1.3900958205921299E-3</v>
      </c>
      <c r="W6" s="24">
        <f>BRPL_EOD!W6-BRPL_ISGS_exbus!W6</f>
        <v>3.271824866310169E-3</v>
      </c>
      <c r="X6" s="24">
        <f>BRPL_EOD!X6-BRPL_ISGS_exbus!X6</f>
        <v>4.7284364068644891E-4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-5.2527974045801784E-3</v>
      </c>
      <c r="L7" s="24">
        <f>BRPL_EOD!L7-BRPL_ISGS_exbus!L7</f>
        <v>9.8907327387820487E-5</v>
      </c>
      <c r="M7" s="24">
        <f>BRPL_EOD!M7-BRPL_ISGS_exbus!M7</f>
        <v>-1.9108887704959443E-3</v>
      </c>
      <c r="N7" s="24">
        <f>BRPL_EOD!N7-BRPL_ISGS_exbus!N7</f>
        <v>9.2684412668830873E-4</v>
      </c>
      <c r="O7" s="24">
        <f>BRPL_EOD!O7-BRPL_ISGS_exbus!O7</f>
        <v>-2.3569207317137852E-3</v>
      </c>
      <c r="P7" s="24">
        <f>BRPL_EOD!P7-BRPL_ISGS_exbus!P7</f>
        <v>-9.3477435367717021E-4</v>
      </c>
      <c r="Q7" s="24">
        <f>BRPL_EOD!Q7-BRPL_ISGS_exbus!Q7</f>
        <v>1.9936171767920285E-3</v>
      </c>
      <c r="R7" s="24">
        <f>BRPL_EOD!R7-BRPL_ISGS_exbus!R7</f>
        <v>9.1782165707705587E-3</v>
      </c>
      <c r="S7" s="24">
        <f>BRPL_EOD!S7-BRPL_ISGS_exbus!S7</f>
        <v>4.559476065818302E-3</v>
      </c>
      <c r="T7" s="24">
        <f>BRPL_EOD!T7-BRPL_ISGS_exbus!T7</f>
        <v>7.8883612040159257E-4</v>
      </c>
      <c r="U7" s="24">
        <f>BRPL_EOD!U7-BRPL_ISGS_exbus!U7</f>
        <v>1.129206000001659E-3</v>
      </c>
      <c r="V7" s="24">
        <f>BRPL_EOD!V7-BRPL_ISGS_exbus!V7</f>
        <v>-1.3900958205921299E-3</v>
      </c>
      <c r="W7" s="24">
        <f>BRPL_EOD!W7-BRPL_ISGS_exbus!W7</f>
        <v>3.271824866310169E-3</v>
      </c>
      <c r="X7" s="24">
        <f>BRPL_EOD!X7-BRPL_ISGS_exbus!X7</f>
        <v>4.7284364068644891E-4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-5.2527974045801784E-3</v>
      </c>
      <c r="L8" s="24">
        <f>BRPL_EOD!L8-BRPL_ISGS_exbus!L8</f>
        <v>9.8907327387820487E-5</v>
      </c>
      <c r="M8" s="24">
        <f>BRPL_EOD!M8-BRPL_ISGS_exbus!M8</f>
        <v>-1.9108887704959443E-3</v>
      </c>
      <c r="N8" s="24">
        <f>BRPL_EOD!N8-BRPL_ISGS_exbus!N8</f>
        <v>9.2684412668830873E-4</v>
      </c>
      <c r="O8" s="24">
        <f>BRPL_EOD!O8-BRPL_ISGS_exbus!O8</f>
        <v>-2.3569207317137852E-3</v>
      </c>
      <c r="P8" s="24">
        <f>BRPL_EOD!P8-BRPL_ISGS_exbus!P8</f>
        <v>-9.3477435367717021E-4</v>
      </c>
      <c r="Q8" s="24">
        <f>BRPL_EOD!Q8-BRPL_ISGS_exbus!Q8</f>
        <v>1.9936171767920285E-3</v>
      </c>
      <c r="R8" s="24">
        <f>BRPL_EOD!R8-BRPL_ISGS_exbus!R8</f>
        <v>9.1782165707705587E-3</v>
      </c>
      <c r="S8" s="24">
        <f>BRPL_EOD!S8-BRPL_ISGS_exbus!S8</f>
        <v>4.559476065818302E-3</v>
      </c>
      <c r="T8" s="24">
        <f>BRPL_EOD!T8-BRPL_ISGS_exbus!T8</f>
        <v>7.8883612040159257E-4</v>
      </c>
      <c r="U8" s="24">
        <f>BRPL_EOD!U8-BRPL_ISGS_exbus!U8</f>
        <v>1.129206000001659E-3</v>
      </c>
      <c r="V8" s="24">
        <f>BRPL_EOD!V8-BRPL_ISGS_exbus!V8</f>
        <v>-1.3900958205921299E-3</v>
      </c>
      <c r="W8" s="24">
        <f>BRPL_EOD!W8-BRPL_ISGS_exbus!W8</f>
        <v>3.271824866310169E-3</v>
      </c>
      <c r="X8" s="24">
        <f>BRPL_EOD!X8-BRPL_ISGS_exbus!X8</f>
        <v>4.7284364068644891E-4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-5.2527974045801784E-3</v>
      </c>
      <c r="L9" s="24">
        <f>BRPL_EOD!L9-BRPL_ISGS_exbus!L9</f>
        <v>9.8907327387820487E-5</v>
      </c>
      <c r="M9" s="24">
        <f>BRPL_EOD!M9-BRPL_ISGS_exbus!M9</f>
        <v>-1.9108887704959443E-3</v>
      </c>
      <c r="N9" s="24">
        <f>BRPL_EOD!N9-BRPL_ISGS_exbus!N9</f>
        <v>9.2684412668830873E-4</v>
      </c>
      <c r="O9" s="24">
        <f>BRPL_EOD!O9-BRPL_ISGS_exbus!O9</f>
        <v>-2.3569207317137852E-3</v>
      </c>
      <c r="P9" s="24">
        <f>BRPL_EOD!P9-BRPL_ISGS_exbus!P9</f>
        <v>-9.3477435367717021E-4</v>
      </c>
      <c r="Q9" s="24">
        <f>BRPL_EOD!Q9-BRPL_ISGS_exbus!Q9</f>
        <v>1.9936171767920285E-3</v>
      </c>
      <c r="R9" s="24">
        <f>BRPL_EOD!R9-BRPL_ISGS_exbus!R9</f>
        <v>9.1782165707705587E-3</v>
      </c>
      <c r="S9" s="24">
        <f>BRPL_EOD!S9-BRPL_ISGS_exbus!S9</f>
        <v>4.559476065818302E-3</v>
      </c>
      <c r="T9" s="24">
        <f>BRPL_EOD!T9-BRPL_ISGS_exbus!T9</f>
        <v>7.8883612040159257E-4</v>
      </c>
      <c r="U9" s="24">
        <f>BRPL_EOD!U9-BRPL_ISGS_exbus!U9</f>
        <v>1.129206000001659E-3</v>
      </c>
      <c r="V9" s="24">
        <f>BRPL_EOD!V9-BRPL_ISGS_exbus!V9</f>
        <v>-1.3900958205921299E-3</v>
      </c>
      <c r="W9" s="24">
        <f>BRPL_EOD!W9-BRPL_ISGS_exbus!W9</f>
        <v>3.271824866310169E-3</v>
      </c>
      <c r="X9" s="24">
        <f>BRPL_EOD!X9-BRPL_ISGS_exbus!X9</f>
        <v>4.7284364068644891E-4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-5.2527974045801784E-3</v>
      </c>
      <c r="L10" s="24">
        <f>BRPL_EOD!L10-BRPL_ISGS_exbus!L10</f>
        <v>9.8907327387820487E-5</v>
      </c>
      <c r="M10" s="24">
        <f>BRPL_EOD!M10-BRPL_ISGS_exbus!M10</f>
        <v>-1.9108887704959443E-3</v>
      </c>
      <c r="N10" s="24">
        <f>BRPL_EOD!N10-BRPL_ISGS_exbus!N10</f>
        <v>9.2684412668830873E-4</v>
      </c>
      <c r="O10" s="24">
        <f>BRPL_EOD!O10-BRPL_ISGS_exbus!O10</f>
        <v>-2.3569207317137852E-3</v>
      </c>
      <c r="P10" s="24">
        <f>BRPL_EOD!P10-BRPL_ISGS_exbus!P10</f>
        <v>-9.3477435367717021E-4</v>
      </c>
      <c r="Q10" s="24">
        <f>BRPL_EOD!Q10-BRPL_ISGS_exbus!Q10</f>
        <v>1.9936171767920285E-3</v>
      </c>
      <c r="R10" s="24">
        <f>BRPL_EOD!R10-BRPL_ISGS_exbus!R10</f>
        <v>9.1782165707705587E-3</v>
      </c>
      <c r="S10" s="24">
        <f>BRPL_EOD!S10-BRPL_ISGS_exbus!S10</f>
        <v>4.559476065818302E-3</v>
      </c>
      <c r="T10" s="24">
        <f>BRPL_EOD!T10-BRPL_ISGS_exbus!T10</f>
        <v>7.8883612040159257E-4</v>
      </c>
      <c r="U10" s="24">
        <f>BRPL_EOD!U10-BRPL_ISGS_exbus!U10</f>
        <v>1.129206000001659E-3</v>
      </c>
      <c r="V10" s="24">
        <f>BRPL_EOD!V10-BRPL_ISGS_exbus!V10</f>
        <v>-1.3900958205921299E-3</v>
      </c>
      <c r="W10" s="24">
        <f>BRPL_EOD!W10-BRPL_ISGS_exbus!W10</f>
        <v>3.271824866310169E-3</v>
      </c>
      <c r="X10" s="24">
        <f>BRPL_EOD!X10-BRPL_ISGS_exbus!X10</f>
        <v>4.7284364068644891E-4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-5.2527974045801784E-3</v>
      </c>
      <c r="L11" s="24">
        <f>BRPL_EOD!L11-BRPL_ISGS_exbus!L11</f>
        <v>9.8907327387820487E-5</v>
      </c>
      <c r="M11" s="24">
        <f>BRPL_EOD!M11-BRPL_ISGS_exbus!M11</f>
        <v>-1.9108887704959443E-3</v>
      </c>
      <c r="N11" s="24">
        <f>BRPL_EOD!N11-BRPL_ISGS_exbus!N11</f>
        <v>9.2684412668830873E-4</v>
      </c>
      <c r="O11" s="24">
        <f>BRPL_EOD!O11-BRPL_ISGS_exbus!O11</f>
        <v>-2.3569207317137852E-3</v>
      </c>
      <c r="P11" s="24">
        <f>BRPL_EOD!P11-BRPL_ISGS_exbus!P11</f>
        <v>-9.3477435367717021E-4</v>
      </c>
      <c r="Q11" s="24">
        <f>BRPL_EOD!Q11-BRPL_ISGS_exbus!Q11</f>
        <v>1.9936171767920285E-3</v>
      </c>
      <c r="R11" s="24">
        <f>BRPL_EOD!R11-BRPL_ISGS_exbus!R11</f>
        <v>9.1782165707705587E-3</v>
      </c>
      <c r="S11" s="24">
        <f>BRPL_EOD!S11-BRPL_ISGS_exbus!S11</f>
        <v>4.559476065818302E-3</v>
      </c>
      <c r="T11" s="24">
        <f>BRPL_EOD!T11-BRPL_ISGS_exbus!T11</f>
        <v>7.8883612040159257E-4</v>
      </c>
      <c r="U11" s="24">
        <f>BRPL_EOD!U11-BRPL_ISGS_exbus!U11</f>
        <v>1.129206000001659E-3</v>
      </c>
      <c r="V11" s="24">
        <f>BRPL_EOD!V11-BRPL_ISGS_exbus!V11</f>
        <v>-1.3900958205921299E-3</v>
      </c>
      <c r="W11" s="24">
        <f>BRPL_EOD!W11-BRPL_ISGS_exbus!W11</f>
        <v>3.271824866310169E-3</v>
      </c>
      <c r="X11" s="24">
        <f>BRPL_EOD!X11-BRPL_ISGS_exbus!X11</f>
        <v>4.7284364068644891E-4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-5.2527974045801784E-3</v>
      </c>
      <c r="L12" s="24">
        <f>BRPL_EOD!L12-BRPL_ISGS_exbus!L12</f>
        <v>9.8907327387820487E-5</v>
      </c>
      <c r="M12" s="24">
        <f>BRPL_EOD!M12-BRPL_ISGS_exbus!M12</f>
        <v>-1.9108887704959443E-3</v>
      </c>
      <c r="N12" s="24">
        <f>BRPL_EOD!N12-BRPL_ISGS_exbus!N12</f>
        <v>9.2684412668830873E-4</v>
      </c>
      <c r="O12" s="24">
        <f>BRPL_EOD!O12-BRPL_ISGS_exbus!O12</f>
        <v>-2.3569207317137852E-3</v>
      </c>
      <c r="P12" s="24">
        <f>BRPL_EOD!P12-BRPL_ISGS_exbus!P12</f>
        <v>-9.3477435367717021E-4</v>
      </c>
      <c r="Q12" s="24">
        <f>BRPL_EOD!Q12-BRPL_ISGS_exbus!Q12</f>
        <v>1.9936171767920285E-3</v>
      </c>
      <c r="R12" s="24">
        <f>BRPL_EOD!R12-BRPL_ISGS_exbus!R12</f>
        <v>9.1782165707705587E-3</v>
      </c>
      <c r="S12" s="24">
        <f>BRPL_EOD!S12-BRPL_ISGS_exbus!S12</f>
        <v>4.559476065818302E-3</v>
      </c>
      <c r="T12" s="24">
        <f>BRPL_EOD!T12-BRPL_ISGS_exbus!T12</f>
        <v>7.8883612040159257E-4</v>
      </c>
      <c r="U12" s="24">
        <f>BRPL_EOD!U12-BRPL_ISGS_exbus!U12</f>
        <v>1.129206000001659E-3</v>
      </c>
      <c r="V12" s="24">
        <f>BRPL_EOD!V12-BRPL_ISGS_exbus!V12</f>
        <v>-1.3900958205921299E-3</v>
      </c>
      <c r="W12" s="24">
        <f>BRPL_EOD!W12-BRPL_ISGS_exbus!W12</f>
        <v>3.271824866310169E-3</v>
      </c>
      <c r="X12" s="24">
        <f>BRPL_EOD!X12-BRPL_ISGS_exbus!X12</f>
        <v>4.7284364068644891E-4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-5.2527974045801784E-3</v>
      </c>
      <c r="L13" s="24">
        <f>BRPL_EOD!L13-BRPL_ISGS_exbus!L13</f>
        <v>9.8907327387820487E-5</v>
      </c>
      <c r="M13" s="24">
        <f>BRPL_EOD!M13-BRPL_ISGS_exbus!M13</f>
        <v>-1.9108887704959443E-3</v>
      </c>
      <c r="N13" s="24">
        <f>BRPL_EOD!N13-BRPL_ISGS_exbus!N13</f>
        <v>9.2684412668830873E-4</v>
      </c>
      <c r="O13" s="24">
        <f>BRPL_EOD!O13-BRPL_ISGS_exbus!O13</f>
        <v>-2.3569207317137852E-3</v>
      </c>
      <c r="P13" s="24">
        <f>BRPL_EOD!P13-BRPL_ISGS_exbus!P13</f>
        <v>-9.3477435367717021E-4</v>
      </c>
      <c r="Q13" s="24">
        <f>BRPL_EOD!Q13-BRPL_ISGS_exbus!Q13</f>
        <v>1.9936171767920285E-3</v>
      </c>
      <c r="R13" s="24">
        <f>BRPL_EOD!R13-BRPL_ISGS_exbus!R13</f>
        <v>9.1782165707705587E-3</v>
      </c>
      <c r="S13" s="24">
        <f>BRPL_EOD!S13-BRPL_ISGS_exbus!S13</f>
        <v>4.559476065818302E-3</v>
      </c>
      <c r="T13" s="24">
        <f>BRPL_EOD!T13-BRPL_ISGS_exbus!T13</f>
        <v>7.8883612040159257E-4</v>
      </c>
      <c r="U13" s="24">
        <f>BRPL_EOD!U13-BRPL_ISGS_exbus!U13</f>
        <v>1.129206000001659E-3</v>
      </c>
      <c r="V13" s="24">
        <f>BRPL_EOD!V13-BRPL_ISGS_exbus!V13</f>
        <v>-1.3900958205921299E-3</v>
      </c>
      <c r="W13" s="24">
        <f>BRPL_EOD!W13-BRPL_ISGS_exbus!W13</f>
        <v>3.271824866310169E-3</v>
      </c>
      <c r="X13" s="24">
        <f>BRPL_EOD!X13-BRPL_ISGS_exbus!X13</f>
        <v>4.7284364068644891E-4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-5.2527974045801784E-3</v>
      </c>
      <c r="L14" s="24">
        <f>BRPL_EOD!L14-BRPL_ISGS_exbus!L14</f>
        <v>9.8907327387820487E-5</v>
      </c>
      <c r="M14" s="24">
        <f>BRPL_EOD!M14-BRPL_ISGS_exbus!M14</f>
        <v>-1.9108887704959443E-3</v>
      </c>
      <c r="N14" s="24">
        <f>BRPL_EOD!N14-BRPL_ISGS_exbus!N14</f>
        <v>9.2684412668830873E-4</v>
      </c>
      <c r="O14" s="24">
        <f>BRPL_EOD!O14-BRPL_ISGS_exbus!O14</f>
        <v>-2.3569207317137852E-3</v>
      </c>
      <c r="P14" s="24">
        <f>BRPL_EOD!P14-BRPL_ISGS_exbus!P14</f>
        <v>-9.3477435367717021E-4</v>
      </c>
      <c r="Q14" s="24">
        <f>BRPL_EOD!Q14-BRPL_ISGS_exbus!Q14</f>
        <v>1.9936171767920285E-3</v>
      </c>
      <c r="R14" s="24">
        <f>BRPL_EOD!R14-BRPL_ISGS_exbus!R14</f>
        <v>9.1782165707705587E-3</v>
      </c>
      <c r="S14" s="24">
        <f>BRPL_EOD!S14-BRPL_ISGS_exbus!S14</f>
        <v>4.559476065818302E-3</v>
      </c>
      <c r="T14" s="24">
        <f>BRPL_EOD!T14-BRPL_ISGS_exbus!T14</f>
        <v>7.8883612040159257E-4</v>
      </c>
      <c r="U14" s="24">
        <f>BRPL_EOD!U14-BRPL_ISGS_exbus!U14</f>
        <v>1.129206000001659E-3</v>
      </c>
      <c r="V14" s="24">
        <f>BRPL_EOD!V14-BRPL_ISGS_exbus!V14</f>
        <v>-1.3900958205921299E-3</v>
      </c>
      <c r="W14" s="24">
        <f>BRPL_EOD!W14-BRPL_ISGS_exbus!W14</f>
        <v>3.271824866310169E-3</v>
      </c>
      <c r="X14" s="24">
        <f>BRPL_EOD!X14-BRPL_ISGS_exbus!X14</f>
        <v>4.7284364068644891E-4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-1.2016677458063896E-2</v>
      </c>
      <c r="L15" s="24">
        <f>BRPL_EOD!L15-BRPL_ISGS_exbus!L15</f>
        <v>9.8907327387820487E-5</v>
      </c>
      <c r="M15" s="24">
        <f>BRPL_EOD!M15-BRPL_ISGS_exbus!M15</f>
        <v>-1.9108887704959443E-3</v>
      </c>
      <c r="N15" s="24">
        <f>BRPL_EOD!N15-BRPL_ISGS_exbus!N15</f>
        <v>9.2684412668830873E-4</v>
      </c>
      <c r="O15" s="24">
        <f>BRPL_EOD!O15-BRPL_ISGS_exbus!O15</f>
        <v>-2.3569207317137852E-3</v>
      </c>
      <c r="P15" s="24">
        <f>BRPL_EOD!P15-BRPL_ISGS_exbus!P15</f>
        <v>-9.3477435367717021E-4</v>
      </c>
      <c r="Q15" s="24">
        <f>BRPL_EOD!Q15-BRPL_ISGS_exbus!Q15</f>
        <v>1.9936171767920285E-3</v>
      </c>
      <c r="R15" s="24">
        <f>BRPL_EOD!R15-BRPL_ISGS_exbus!R15</f>
        <v>9.1782165707705587E-3</v>
      </c>
      <c r="S15" s="24">
        <f>BRPL_EOD!S15-BRPL_ISGS_exbus!S15</f>
        <v>4.559476065818302E-3</v>
      </c>
      <c r="T15" s="24">
        <f>BRPL_EOD!T15-BRPL_ISGS_exbus!T15</f>
        <v>7.8883612040159257E-4</v>
      </c>
      <c r="U15" s="24">
        <f>BRPL_EOD!U15-BRPL_ISGS_exbus!U15</f>
        <v>1.129206000001659E-3</v>
      </c>
      <c r="V15" s="24">
        <f>BRPL_EOD!V15-BRPL_ISGS_exbus!V15</f>
        <v>-1.3900958205921299E-3</v>
      </c>
      <c r="W15" s="24">
        <f>BRPL_EOD!W15-BRPL_ISGS_exbus!W15</f>
        <v>3.271824866310169E-3</v>
      </c>
      <c r="X15" s="24">
        <f>BRPL_EOD!X15-BRPL_ISGS_exbus!X15</f>
        <v>4.7284364068644891E-4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-1.2016677458063896E-2</v>
      </c>
      <c r="L16" s="24">
        <f>BRPL_EOD!L16-BRPL_ISGS_exbus!L16</f>
        <v>9.8907327387820487E-5</v>
      </c>
      <c r="M16" s="24">
        <f>BRPL_EOD!M16-BRPL_ISGS_exbus!M16</f>
        <v>-1.9108887704959443E-3</v>
      </c>
      <c r="N16" s="24">
        <f>BRPL_EOD!N16-BRPL_ISGS_exbus!N16</f>
        <v>9.2684412668830873E-4</v>
      </c>
      <c r="O16" s="24">
        <f>BRPL_EOD!O16-BRPL_ISGS_exbus!O16</f>
        <v>-2.3569207317137852E-3</v>
      </c>
      <c r="P16" s="24">
        <f>BRPL_EOD!P16-BRPL_ISGS_exbus!P16</f>
        <v>-9.3477435367717021E-4</v>
      </c>
      <c r="Q16" s="24">
        <f>BRPL_EOD!Q16-BRPL_ISGS_exbus!Q16</f>
        <v>1.9936171767920285E-3</v>
      </c>
      <c r="R16" s="24">
        <f>BRPL_EOD!R16-BRPL_ISGS_exbus!R16</f>
        <v>9.1782165707705587E-3</v>
      </c>
      <c r="S16" s="24">
        <f>BRPL_EOD!S16-BRPL_ISGS_exbus!S16</f>
        <v>4.559476065818302E-3</v>
      </c>
      <c r="T16" s="24">
        <f>BRPL_EOD!T16-BRPL_ISGS_exbus!T16</f>
        <v>7.8883612040159257E-4</v>
      </c>
      <c r="U16" s="24">
        <f>BRPL_EOD!U16-BRPL_ISGS_exbus!U16</f>
        <v>1.129206000001659E-3</v>
      </c>
      <c r="V16" s="24">
        <f>BRPL_EOD!V16-BRPL_ISGS_exbus!V16</f>
        <v>-1.3900958205921299E-3</v>
      </c>
      <c r="W16" s="24">
        <f>BRPL_EOD!W16-BRPL_ISGS_exbus!W16</f>
        <v>3.271824866310169E-3</v>
      </c>
      <c r="X16" s="24">
        <f>BRPL_EOD!X16-BRPL_ISGS_exbus!X16</f>
        <v>4.7284364068644891E-4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-7.7627634851182847E-3</v>
      </c>
      <c r="L17" s="24">
        <f>BRPL_EOD!L17-BRPL_ISGS_exbus!L17</f>
        <v>9.8907327387820487E-5</v>
      </c>
      <c r="M17" s="24">
        <f>BRPL_EOD!M17-BRPL_ISGS_exbus!M17</f>
        <v>-1.9108887704959443E-3</v>
      </c>
      <c r="N17" s="24">
        <f>BRPL_EOD!N17-BRPL_ISGS_exbus!N17</f>
        <v>9.2684412668830873E-4</v>
      </c>
      <c r="O17" s="24">
        <f>BRPL_EOD!O17-BRPL_ISGS_exbus!O17</f>
        <v>-2.3569207317137852E-3</v>
      </c>
      <c r="P17" s="24">
        <f>BRPL_EOD!P17-BRPL_ISGS_exbus!P17</f>
        <v>-9.3477435367717021E-4</v>
      </c>
      <c r="Q17" s="24">
        <f>BRPL_EOD!Q17-BRPL_ISGS_exbus!Q17</f>
        <v>1.9936171767920285E-3</v>
      </c>
      <c r="R17" s="24">
        <f>BRPL_EOD!R17-BRPL_ISGS_exbus!R17</f>
        <v>9.1782165707705587E-3</v>
      </c>
      <c r="S17" s="24">
        <f>BRPL_EOD!S17-BRPL_ISGS_exbus!S17</f>
        <v>4.559476065818302E-3</v>
      </c>
      <c r="T17" s="24">
        <f>BRPL_EOD!T17-BRPL_ISGS_exbus!T17</f>
        <v>7.8883612040159257E-4</v>
      </c>
      <c r="U17" s="24">
        <f>BRPL_EOD!U17-BRPL_ISGS_exbus!U17</f>
        <v>1.129206000001659E-3</v>
      </c>
      <c r="V17" s="24">
        <f>BRPL_EOD!V17-BRPL_ISGS_exbus!V17</f>
        <v>-1.3900958205921299E-3</v>
      </c>
      <c r="W17" s="24">
        <f>BRPL_EOD!W17-BRPL_ISGS_exbus!W17</f>
        <v>3.271824866310169E-3</v>
      </c>
      <c r="X17" s="24">
        <f>BRPL_EOD!X17-BRPL_ISGS_exbus!X17</f>
        <v>4.7284364068644891E-4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-1.1412942564447803E-2</v>
      </c>
      <c r="L18" s="24">
        <f>BRPL_EOD!L18-BRPL_ISGS_exbus!L18</f>
        <v>9.8907327387820487E-5</v>
      </c>
      <c r="M18" s="24">
        <f>BRPL_EOD!M18-BRPL_ISGS_exbus!M18</f>
        <v>-1.9108887704959443E-3</v>
      </c>
      <c r="N18" s="24">
        <f>BRPL_EOD!N18-BRPL_ISGS_exbus!N18</f>
        <v>9.2684412668830873E-4</v>
      </c>
      <c r="O18" s="24">
        <f>BRPL_EOD!O18-BRPL_ISGS_exbus!O18</f>
        <v>-2.3569207317137852E-3</v>
      </c>
      <c r="P18" s="24">
        <f>BRPL_EOD!P18-BRPL_ISGS_exbus!P18</f>
        <v>-9.3477435367717021E-4</v>
      </c>
      <c r="Q18" s="24">
        <f>BRPL_EOD!Q18-BRPL_ISGS_exbus!Q18</f>
        <v>1.9936171767920285E-3</v>
      </c>
      <c r="R18" s="24">
        <f>BRPL_EOD!R18-BRPL_ISGS_exbus!R18</f>
        <v>9.1782165707705587E-3</v>
      </c>
      <c r="S18" s="24">
        <f>BRPL_EOD!S18-BRPL_ISGS_exbus!S18</f>
        <v>4.559476065818302E-3</v>
      </c>
      <c r="T18" s="24">
        <f>BRPL_EOD!T18-BRPL_ISGS_exbus!T18</f>
        <v>7.8883612040159257E-4</v>
      </c>
      <c r="U18" s="24">
        <f>BRPL_EOD!U18-BRPL_ISGS_exbus!U18</f>
        <v>1.129206000001659E-3</v>
      </c>
      <c r="V18" s="24">
        <f>BRPL_EOD!V18-BRPL_ISGS_exbus!V18</f>
        <v>-1.3900958205921299E-3</v>
      </c>
      <c r="W18" s="24">
        <f>BRPL_EOD!W18-BRPL_ISGS_exbus!W18</f>
        <v>3.271824866310169E-3</v>
      </c>
      <c r="X18" s="24">
        <f>BRPL_EOD!X18-BRPL_ISGS_exbus!X18</f>
        <v>4.7284364068644891E-4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-8.7679920343930462E-3</v>
      </c>
      <c r="L19" s="24">
        <f>BRPL_EOD!L19-BRPL_ISGS_exbus!L19</f>
        <v>9.8907327387820487E-5</v>
      </c>
      <c r="M19" s="24">
        <f>BRPL_EOD!M19-BRPL_ISGS_exbus!M19</f>
        <v>-1.9108887704959443E-3</v>
      </c>
      <c r="N19" s="24">
        <f>BRPL_EOD!N19-BRPL_ISGS_exbus!N19</f>
        <v>9.2684412668830873E-4</v>
      </c>
      <c r="O19" s="24">
        <f>BRPL_EOD!O19-BRPL_ISGS_exbus!O19</f>
        <v>-2.3569207317137852E-3</v>
      </c>
      <c r="P19" s="24">
        <f>BRPL_EOD!P19-BRPL_ISGS_exbus!P19</f>
        <v>-9.3477435367717021E-4</v>
      </c>
      <c r="Q19" s="24">
        <f>BRPL_EOD!Q19-BRPL_ISGS_exbus!Q19</f>
        <v>1.9936171767920285E-3</v>
      </c>
      <c r="R19" s="24">
        <f>BRPL_EOD!R19-BRPL_ISGS_exbus!R19</f>
        <v>9.1782165707705587E-3</v>
      </c>
      <c r="S19" s="24">
        <f>BRPL_EOD!S19-BRPL_ISGS_exbus!S19</f>
        <v>4.559476065818302E-3</v>
      </c>
      <c r="T19" s="24">
        <f>BRPL_EOD!T19-BRPL_ISGS_exbus!T19</f>
        <v>7.8883612040159257E-4</v>
      </c>
      <c r="U19" s="24">
        <f>BRPL_EOD!U19-BRPL_ISGS_exbus!U19</f>
        <v>1.129206000001659E-3</v>
      </c>
      <c r="V19" s="24">
        <f>BRPL_EOD!V19-BRPL_ISGS_exbus!V19</f>
        <v>-1.3900958205921299E-3</v>
      </c>
      <c r="W19" s="24">
        <f>BRPL_EOD!W19-BRPL_ISGS_exbus!W19</f>
        <v>3.271824866310169E-3</v>
      </c>
      <c r="X19" s="24">
        <f>BRPL_EOD!X19-BRPL_ISGS_exbus!X19</f>
        <v>4.7284364068644891E-4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-8.7679920343930462E-3</v>
      </c>
      <c r="L20" s="24">
        <f>BRPL_EOD!L20-BRPL_ISGS_exbus!L20</f>
        <v>9.8907327387820487E-5</v>
      </c>
      <c r="M20" s="24">
        <f>BRPL_EOD!M20-BRPL_ISGS_exbus!M20</f>
        <v>-1.9108887704959443E-3</v>
      </c>
      <c r="N20" s="24">
        <f>BRPL_EOD!N20-BRPL_ISGS_exbus!N20</f>
        <v>9.2684412668830873E-4</v>
      </c>
      <c r="O20" s="24">
        <f>BRPL_EOD!O20-BRPL_ISGS_exbus!O20</f>
        <v>-2.3569207317137852E-3</v>
      </c>
      <c r="P20" s="24">
        <f>BRPL_EOD!P20-BRPL_ISGS_exbus!P20</f>
        <v>-9.3477435367717021E-4</v>
      </c>
      <c r="Q20" s="24">
        <f>BRPL_EOD!Q20-BRPL_ISGS_exbus!Q20</f>
        <v>1.9936171767920285E-3</v>
      </c>
      <c r="R20" s="24">
        <f>BRPL_EOD!R20-BRPL_ISGS_exbus!R20</f>
        <v>9.1782165707705587E-3</v>
      </c>
      <c r="S20" s="24">
        <f>BRPL_EOD!S20-BRPL_ISGS_exbus!S20</f>
        <v>4.559476065818302E-3</v>
      </c>
      <c r="T20" s="24">
        <f>BRPL_EOD!T20-BRPL_ISGS_exbus!T20</f>
        <v>7.8883612040159257E-4</v>
      </c>
      <c r="U20" s="24">
        <f>BRPL_EOD!U20-BRPL_ISGS_exbus!U20</f>
        <v>1.129206000001659E-3</v>
      </c>
      <c r="V20" s="24">
        <f>BRPL_EOD!V20-BRPL_ISGS_exbus!V20</f>
        <v>-1.3900958205921299E-3</v>
      </c>
      <c r="W20" s="24">
        <f>BRPL_EOD!W20-BRPL_ISGS_exbus!W20</f>
        <v>3.271824866310169E-3</v>
      </c>
      <c r="X20" s="24">
        <f>BRPL_EOD!X20-BRPL_ISGS_exbus!X20</f>
        <v>4.7284364068644891E-4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-8.7679920343930462E-3</v>
      </c>
      <c r="L21" s="24">
        <f>BRPL_EOD!L21-BRPL_ISGS_exbus!L21</f>
        <v>9.8907327387820487E-5</v>
      </c>
      <c r="M21" s="24">
        <f>BRPL_EOD!M21-BRPL_ISGS_exbus!M21</f>
        <v>-1.9108887704959443E-3</v>
      </c>
      <c r="N21" s="24">
        <f>BRPL_EOD!N21-BRPL_ISGS_exbus!N21</f>
        <v>9.2684412668830873E-4</v>
      </c>
      <c r="O21" s="24">
        <f>BRPL_EOD!O21-BRPL_ISGS_exbus!O21</f>
        <v>-2.3569207317137852E-3</v>
      </c>
      <c r="P21" s="24">
        <f>BRPL_EOD!P21-BRPL_ISGS_exbus!P21</f>
        <v>-9.3477435367717021E-4</v>
      </c>
      <c r="Q21" s="24">
        <f>BRPL_EOD!Q21-BRPL_ISGS_exbus!Q21</f>
        <v>1.9936171767920285E-3</v>
      </c>
      <c r="R21" s="24">
        <f>BRPL_EOD!R21-BRPL_ISGS_exbus!R21</f>
        <v>9.1782165707705587E-3</v>
      </c>
      <c r="S21" s="24">
        <f>BRPL_EOD!S21-BRPL_ISGS_exbus!S21</f>
        <v>4.559476065818302E-3</v>
      </c>
      <c r="T21" s="24">
        <f>BRPL_EOD!T21-BRPL_ISGS_exbus!T21</f>
        <v>7.8883612040159257E-4</v>
      </c>
      <c r="U21" s="24">
        <f>BRPL_EOD!U21-BRPL_ISGS_exbus!U21</f>
        <v>1.129206000001659E-3</v>
      </c>
      <c r="V21" s="24">
        <f>BRPL_EOD!V21-BRPL_ISGS_exbus!V21</f>
        <v>-1.3900958205921299E-3</v>
      </c>
      <c r="W21" s="24">
        <f>BRPL_EOD!W21-BRPL_ISGS_exbus!W21</f>
        <v>3.271824866310169E-3</v>
      </c>
      <c r="X21" s="24">
        <f>BRPL_EOD!X21-BRPL_ISGS_exbus!X21</f>
        <v>4.7284364068644891E-4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-8.7679920343930462E-3</v>
      </c>
      <c r="L22" s="24">
        <f>BRPL_EOD!L22-BRPL_ISGS_exbus!L22</f>
        <v>9.8907327387820487E-5</v>
      </c>
      <c r="M22" s="24">
        <f>BRPL_EOD!M22-BRPL_ISGS_exbus!M22</f>
        <v>-1.9108887704959443E-3</v>
      </c>
      <c r="N22" s="24">
        <f>BRPL_EOD!N22-BRPL_ISGS_exbus!N22</f>
        <v>9.2684412668830873E-4</v>
      </c>
      <c r="O22" s="24">
        <f>BRPL_EOD!O22-BRPL_ISGS_exbus!O22</f>
        <v>-2.3569207317137852E-3</v>
      </c>
      <c r="P22" s="24">
        <f>BRPL_EOD!P22-BRPL_ISGS_exbus!P22</f>
        <v>-9.3477435367717021E-4</v>
      </c>
      <c r="Q22" s="24">
        <f>BRPL_EOD!Q22-BRPL_ISGS_exbus!Q22</f>
        <v>1.9936171767920285E-3</v>
      </c>
      <c r="R22" s="24">
        <f>BRPL_EOD!R22-BRPL_ISGS_exbus!R22</f>
        <v>9.1782165707705587E-3</v>
      </c>
      <c r="S22" s="24">
        <f>BRPL_EOD!S22-BRPL_ISGS_exbus!S22</f>
        <v>4.559476065818302E-3</v>
      </c>
      <c r="T22" s="24">
        <f>BRPL_EOD!T22-BRPL_ISGS_exbus!T22</f>
        <v>7.8883612040159257E-4</v>
      </c>
      <c r="U22" s="24">
        <f>BRPL_EOD!U22-BRPL_ISGS_exbus!U22</f>
        <v>1.129206000001659E-3</v>
      </c>
      <c r="V22" s="24">
        <f>BRPL_EOD!V22-BRPL_ISGS_exbus!V22</f>
        <v>-1.3900958205921299E-3</v>
      </c>
      <c r="W22" s="24">
        <f>BRPL_EOD!W22-BRPL_ISGS_exbus!W22</f>
        <v>3.271824866310169E-3</v>
      </c>
      <c r="X22" s="24">
        <f>BRPL_EOD!X22-BRPL_ISGS_exbus!X22</f>
        <v>4.7284364068644891E-4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9.9795887444997788E-4</v>
      </c>
      <c r="L23" s="24">
        <f>BRPL_EOD!L23-BRPL_ISGS_exbus!L23</f>
        <v>-1.8834629084807375E-5</v>
      </c>
      <c r="M23" s="24">
        <f>BRPL_EOD!M23-BRPL_ISGS_exbus!M23</f>
        <v>-1.9108887704959443E-3</v>
      </c>
      <c r="N23" s="24">
        <f>BRPL_EOD!N23-BRPL_ISGS_exbus!N23</f>
        <v>9.2684412668830873E-4</v>
      </c>
      <c r="O23" s="24">
        <f>BRPL_EOD!O23-BRPL_ISGS_exbus!O23</f>
        <v>-2.3569207317137852E-3</v>
      </c>
      <c r="P23" s="24">
        <f>BRPL_EOD!P23-BRPL_ISGS_exbus!P23</f>
        <v>-9.3477435367717021E-4</v>
      </c>
      <c r="Q23" s="24">
        <f>BRPL_EOD!Q23-BRPL_ISGS_exbus!Q23</f>
        <v>7.9143490304822706E-4</v>
      </c>
      <c r="R23" s="24">
        <f>BRPL_EOD!R23-BRPL_ISGS_exbus!R23</f>
        <v>9.1782165707705587E-3</v>
      </c>
      <c r="S23" s="24">
        <f>BRPL_EOD!S23-BRPL_ISGS_exbus!S23</f>
        <v>1.5968098526695229E-3</v>
      </c>
      <c r="T23" s="24">
        <f>BRPL_EOD!T23-BRPL_ISGS_exbus!T23</f>
        <v>7.8883612040159257E-4</v>
      </c>
      <c r="U23" s="24">
        <f>BRPL_EOD!U23-BRPL_ISGS_exbus!U23</f>
        <v>1.129206000001659E-3</v>
      </c>
      <c r="V23" s="24">
        <f>BRPL_EOD!V23-BRPL_ISGS_exbus!V23</f>
        <v>-1.3900958205921299E-3</v>
      </c>
      <c r="W23" s="24">
        <f>BRPL_EOD!W23-BRPL_ISGS_exbus!W23</f>
        <v>3.271824866310169E-3</v>
      </c>
      <c r="X23" s="24">
        <f>BRPL_EOD!X23-BRPL_ISGS_exbus!X23</f>
        <v>4.7284364068644891E-4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-7.826980328445643E-3</v>
      </c>
      <c r="L24" s="24">
        <f>BRPL_EOD!L24-BRPL_ISGS_exbus!L24</f>
        <v>-1.8834629084807375E-5</v>
      </c>
      <c r="M24" s="24">
        <f>BRPL_EOD!M24-BRPL_ISGS_exbus!M24</f>
        <v>-1.9108887704959443E-3</v>
      </c>
      <c r="N24" s="24">
        <f>BRPL_EOD!N24-BRPL_ISGS_exbus!N24</f>
        <v>9.2684412668830873E-4</v>
      </c>
      <c r="O24" s="24">
        <f>BRPL_EOD!O24-BRPL_ISGS_exbus!O24</f>
        <v>-2.3569207317137852E-3</v>
      </c>
      <c r="P24" s="24">
        <f>BRPL_EOD!P24-BRPL_ISGS_exbus!P24</f>
        <v>-9.3477435367717021E-4</v>
      </c>
      <c r="Q24" s="24">
        <f>BRPL_EOD!Q24-BRPL_ISGS_exbus!Q24</f>
        <v>7.9143490304822706E-4</v>
      </c>
      <c r="R24" s="24">
        <f>BRPL_EOD!R24-BRPL_ISGS_exbus!R24</f>
        <v>9.1782165707705587E-3</v>
      </c>
      <c r="S24" s="24">
        <f>BRPL_EOD!S24-BRPL_ISGS_exbus!S24</f>
        <v>1.5968098526695229E-3</v>
      </c>
      <c r="T24" s="24">
        <f>BRPL_EOD!T24-BRPL_ISGS_exbus!T24</f>
        <v>7.8883612040159257E-4</v>
      </c>
      <c r="U24" s="24">
        <f>BRPL_EOD!U24-BRPL_ISGS_exbus!U24</f>
        <v>1.129206000001659E-3</v>
      </c>
      <c r="V24" s="24">
        <f>BRPL_EOD!V24-BRPL_ISGS_exbus!V24</f>
        <v>-1.3900958205921299E-3</v>
      </c>
      <c r="W24" s="24">
        <f>BRPL_EOD!W24-BRPL_ISGS_exbus!W24</f>
        <v>3.271824866310169E-3</v>
      </c>
      <c r="X24" s="24">
        <f>BRPL_EOD!X24-BRPL_ISGS_exbus!X24</f>
        <v>4.7284364068644891E-4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-7.826980328445643E-3</v>
      </c>
      <c r="L25" s="24">
        <f>BRPL_EOD!L25-BRPL_ISGS_exbus!L25</f>
        <v>-1.8834629084807375E-5</v>
      </c>
      <c r="M25" s="24">
        <f>BRPL_EOD!M25-BRPL_ISGS_exbus!M25</f>
        <v>-1.9108887704959443E-3</v>
      </c>
      <c r="N25" s="24">
        <f>BRPL_EOD!N25-BRPL_ISGS_exbus!N25</f>
        <v>9.2684412668830873E-4</v>
      </c>
      <c r="O25" s="24">
        <f>BRPL_EOD!O25-BRPL_ISGS_exbus!O25</f>
        <v>-2.3569207317137852E-3</v>
      </c>
      <c r="P25" s="24">
        <f>BRPL_EOD!P25-BRPL_ISGS_exbus!P25</f>
        <v>-9.3477435367717021E-4</v>
      </c>
      <c r="Q25" s="24">
        <f>BRPL_EOD!Q25-BRPL_ISGS_exbus!Q25</f>
        <v>7.9143490304822706E-4</v>
      </c>
      <c r="R25" s="24">
        <f>BRPL_EOD!R25-BRPL_ISGS_exbus!R25</f>
        <v>1.8896591234618398E-3</v>
      </c>
      <c r="S25" s="24">
        <f>BRPL_EOD!S25-BRPL_ISGS_exbus!S25</f>
        <v>1.5968098526695229E-3</v>
      </c>
      <c r="T25" s="24">
        <f>BRPL_EOD!T25-BRPL_ISGS_exbus!T25</f>
        <v>4.6401702127663036E-4</v>
      </c>
      <c r="U25" s="24">
        <f>BRPL_EOD!U25-BRPL_ISGS_exbus!U25</f>
        <v>1.129206000001659E-3</v>
      </c>
      <c r="V25" s="24">
        <f>BRPL_EOD!V25-BRPL_ISGS_exbus!V25</f>
        <v>-1.3900958205921299E-3</v>
      </c>
      <c r="W25" s="24">
        <f>BRPL_EOD!W25-BRPL_ISGS_exbus!W25</f>
        <v>3.271824866310169E-3</v>
      </c>
      <c r="X25" s="24">
        <f>BRPL_EOD!X25-BRPL_ISGS_exbus!X25</f>
        <v>4.7284364068644891E-4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-7.826980328445643E-3</v>
      </c>
      <c r="L26" s="24">
        <f>BRPL_EOD!L26-BRPL_ISGS_exbus!L26</f>
        <v>-1.8834629084807375E-5</v>
      </c>
      <c r="M26" s="24">
        <f>BRPL_EOD!M26-BRPL_ISGS_exbus!M26</f>
        <v>-1.9108887704959443E-3</v>
      </c>
      <c r="N26" s="24">
        <f>BRPL_EOD!N26-BRPL_ISGS_exbus!N26</f>
        <v>9.2684412668830873E-4</v>
      </c>
      <c r="O26" s="24">
        <f>BRPL_EOD!O26-BRPL_ISGS_exbus!O26</f>
        <v>-2.3569207317137852E-3</v>
      </c>
      <c r="P26" s="24">
        <f>BRPL_EOD!P26-BRPL_ISGS_exbus!P26</f>
        <v>-9.3477435367717021E-4</v>
      </c>
      <c r="Q26" s="24">
        <f>BRPL_EOD!Q26-BRPL_ISGS_exbus!Q26</f>
        <v>7.9143490304822706E-4</v>
      </c>
      <c r="R26" s="24">
        <f>BRPL_EOD!R26-BRPL_ISGS_exbus!R26</f>
        <v>1.8896591234618398E-3</v>
      </c>
      <c r="S26" s="24">
        <f>BRPL_EOD!S26-BRPL_ISGS_exbus!S26</f>
        <v>1.5968098526695229E-3</v>
      </c>
      <c r="T26" s="24">
        <f>BRPL_EOD!T26-BRPL_ISGS_exbus!T26</f>
        <v>4.6401702127663036E-4</v>
      </c>
      <c r="U26" s="24">
        <f>BRPL_EOD!U26-BRPL_ISGS_exbus!U26</f>
        <v>1.129206000001659E-3</v>
      </c>
      <c r="V26" s="24">
        <f>BRPL_EOD!V26-BRPL_ISGS_exbus!V26</f>
        <v>-1.3900958205921299E-3</v>
      </c>
      <c r="W26" s="24">
        <f>BRPL_EOD!W26-BRPL_ISGS_exbus!W26</f>
        <v>3.271824866310169E-3</v>
      </c>
      <c r="X26" s="24">
        <f>BRPL_EOD!X26-BRPL_ISGS_exbus!X26</f>
        <v>4.7284364068644891E-4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2.0428502783147451E-3</v>
      </c>
      <c r="L27" s="24">
        <f>BRPL_EOD!L27-BRPL_ISGS_exbus!L27</f>
        <v>-1.8834629084807375E-5</v>
      </c>
      <c r="M27" s="24">
        <f>BRPL_EOD!M27-BRPL_ISGS_exbus!M27</f>
        <v>-1.9108887704959443E-3</v>
      </c>
      <c r="N27" s="24">
        <f>BRPL_EOD!N27-BRPL_ISGS_exbus!N27</f>
        <v>9.2684412668830873E-4</v>
      </c>
      <c r="O27" s="24">
        <f>BRPL_EOD!O27-BRPL_ISGS_exbus!O27</f>
        <v>-2.3569207317137852E-3</v>
      </c>
      <c r="P27" s="24">
        <f>BRPL_EOD!P27-BRPL_ISGS_exbus!P27</f>
        <v>-9.3477435367717021E-4</v>
      </c>
      <c r="Q27" s="24">
        <f>BRPL_EOD!Q27-BRPL_ISGS_exbus!Q27</f>
        <v>7.9143490304822706E-4</v>
      </c>
      <c r="R27" s="24">
        <f>BRPL_EOD!R27-BRPL_ISGS_exbus!R27</f>
        <v>1.8896591234618398E-3</v>
      </c>
      <c r="S27" s="24">
        <f>BRPL_EOD!S27-BRPL_ISGS_exbus!S27</f>
        <v>1.5968098526695229E-3</v>
      </c>
      <c r="T27" s="24">
        <f>BRPL_EOD!T27-BRPL_ISGS_exbus!T27</f>
        <v>4.6401702127663036E-4</v>
      </c>
      <c r="U27" s="24">
        <f>BRPL_EOD!U27-BRPL_ISGS_exbus!U27</f>
        <v>1.129206000001659E-3</v>
      </c>
      <c r="V27" s="24">
        <f>BRPL_EOD!V27-BRPL_ISGS_exbus!V27</f>
        <v>-1.3900958205921299E-3</v>
      </c>
      <c r="W27" s="24">
        <f>BRPL_EOD!W27-BRPL_ISGS_exbus!W27</f>
        <v>3.271824866310169E-3</v>
      </c>
      <c r="X27" s="24">
        <f>BRPL_EOD!X27-BRPL_ISGS_exbus!X27</f>
        <v>4.7284364068644891E-4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-1.1098455959199782E-3</v>
      </c>
      <c r="L28" s="24">
        <f>BRPL_EOD!L28-BRPL_ISGS_exbus!L28</f>
        <v>-1.8834629084807375E-5</v>
      </c>
      <c r="M28" s="24">
        <f>BRPL_EOD!M28-BRPL_ISGS_exbus!M28</f>
        <v>-1.9108887704959443E-3</v>
      </c>
      <c r="N28" s="24">
        <f>BRPL_EOD!N28-BRPL_ISGS_exbus!N28</f>
        <v>9.2684412668830873E-4</v>
      </c>
      <c r="O28" s="24">
        <f>BRPL_EOD!O28-BRPL_ISGS_exbus!O28</f>
        <v>-2.3569207317137852E-3</v>
      </c>
      <c r="P28" s="24">
        <f>BRPL_EOD!P28-BRPL_ISGS_exbus!P28</f>
        <v>-9.3477435367717021E-4</v>
      </c>
      <c r="Q28" s="24">
        <f>BRPL_EOD!Q28-BRPL_ISGS_exbus!Q28</f>
        <v>7.9143490304822706E-4</v>
      </c>
      <c r="R28" s="24">
        <f>BRPL_EOD!R28-BRPL_ISGS_exbus!R28</f>
        <v>1.8896591234618398E-3</v>
      </c>
      <c r="S28" s="24">
        <f>BRPL_EOD!S28-BRPL_ISGS_exbus!S28</f>
        <v>1.5968098526695229E-3</v>
      </c>
      <c r="T28" s="24">
        <f>BRPL_EOD!T28-BRPL_ISGS_exbus!T28</f>
        <v>4.6401702127663036E-4</v>
      </c>
      <c r="U28" s="24">
        <f>BRPL_EOD!U28-BRPL_ISGS_exbus!U28</f>
        <v>1.129206000001659E-3</v>
      </c>
      <c r="V28" s="24">
        <f>BRPL_EOD!V28-BRPL_ISGS_exbus!V28</f>
        <v>-1.3900958205921299E-3</v>
      </c>
      <c r="W28" s="24">
        <f>BRPL_EOD!W28-BRPL_ISGS_exbus!W28</f>
        <v>3.271824866310169E-3</v>
      </c>
      <c r="X28" s="24">
        <f>BRPL_EOD!X28-BRPL_ISGS_exbus!X28</f>
        <v>4.7284364068644891E-4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-5.1900536583389112E-3</v>
      </c>
      <c r="L29" s="24">
        <f>BRPL_EOD!L29-BRPL_ISGS_exbus!L29</f>
        <v>-1.8834629084807375E-5</v>
      </c>
      <c r="M29" s="24">
        <f>BRPL_EOD!M29-BRPL_ISGS_exbus!M29</f>
        <v>-1.9108887704959443E-3</v>
      </c>
      <c r="N29" s="24">
        <f>BRPL_EOD!N29-BRPL_ISGS_exbus!N29</f>
        <v>9.2684412668830873E-4</v>
      </c>
      <c r="O29" s="24">
        <f>BRPL_EOD!O29-BRPL_ISGS_exbus!O29</f>
        <v>-2.3569207317137852E-3</v>
      </c>
      <c r="P29" s="24">
        <f>BRPL_EOD!P29-BRPL_ISGS_exbus!P29</f>
        <v>-9.3477435367717021E-4</v>
      </c>
      <c r="Q29" s="24">
        <f>BRPL_EOD!Q29-BRPL_ISGS_exbus!Q29</f>
        <v>7.9143490304822706E-4</v>
      </c>
      <c r="R29" s="24">
        <f>BRPL_EOD!R29-BRPL_ISGS_exbus!R29</f>
        <v>1.8896591234618398E-3</v>
      </c>
      <c r="S29" s="24">
        <f>BRPL_EOD!S29-BRPL_ISGS_exbus!S29</f>
        <v>1.5968098526695229E-3</v>
      </c>
      <c r="T29" s="24">
        <f>BRPL_EOD!T29-BRPL_ISGS_exbus!T29</f>
        <v>4.6401702127663036E-4</v>
      </c>
      <c r="U29" s="24">
        <f>BRPL_EOD!U29-BRPL_ISGS_exbus!U29</f>
        <v>1.129206000001659E-3</v>
      </c>
      <c r="V29" s="24">
        <f>BRPL_EOD!V29-BRPL_ISGS_exbus!V29</f>
        <v>-2.1549095658848216E-3</v>
      </c>
      <c r="W29" s="24">
        <f>BRPL_EOD!W29-BRPL_ISGS_exbus!W29</f>
        <v>3.271824866310169E-3</v>
      </c>
      <c r="X29" s="24">
        <f>BRPL_EOD!X29-BRPL_ISGS_exbus!X29</f>
        <v>4.7284364068644891E-4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2.1657051827332907E-3</v>
      </c>
      <c r="L30" s="24">
        <f>BRPL_EOD!L30-BRPL_ISGS_exbus!L30</f>
        <v>-1.8834629084807375E-5</v>
      </c>
      <c r="M30" s="24">
        <f>BRPL_EOD!M30-BRPL_ISGS_exbus!M30</f>
        <v>-1.9108887704959443E-3</v>
      </c>
      <c r="N30" s="24">
        <f>BRPL_EOD!N30-BRPL_ISGS_exbus!N30</f>
        <v>9.2684412668830873E-4</v>
      </c>
      <c r="O30" s="24">
        <f>BRPL_EOD!O30-BRPL_ISGS_exbus!O30</f>
        <v>-2.3569207317137852E-3</v>
      </c>
      <c r="P30" s="24">
        <f>BRPL_EOD!P30-BRPL_ISGS_exbus!P30</f>
        <v>-9.3477435367717021E-4</v>
      </c>
      <c r="Q30" s="24">
        <f>BRPL_EOD!Q30-BRPL_ISGS_exbus!Q30</f>
        <v>7.9143490304822706E-4</v>
      </c>
      <c r="R30" s="24">
        <f>BRPL_EOD!R30-BRPL_ISGS_exbus!R30</f>
        <v>1.8896591234618398E-3</v>
      </c>
      <c r="S30" s="24">
        <f>BRPL_EOD!S30-BRPL_ISGS_exbus!S30</f>
        <v>1.5968098526695229E-3</v>
      </c>
      <c r="T30" s="24">
        <f>BRPL_EOD!T30-BRPL_ISGS_exbus!T30</f>
        <v>4.6401702127663036E-4</v>
      </c>
      <c r="U30" s="24">
        <f>BRPL_EOD!U30-BRPL_ISGS_exbus!U30</f>
        <v>1.129206000001659E-3</v>
      </c>
      <c r="V30" s="24">
        <f>BRPL_EOD!V30-BRPL_ISGS_exbus!V30</f>
        <v>-2.1549095658848216E-3</v>
      </c>
      <c r="W30" s="24">
        <f>BRPL_EOD!W30-BRPL_ISGS_exbus!W30</f>
        <v>3.271824866310169E-3</v>
      </c>
      <c r="X30" s="24">
        <f>BRPL_EOD!X30-BRPL_ISGS_exbus!X30</f>
        <v>4.7284364068644891E-4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2.1657051827332907E-3</v>
      </c>
      <c r="L31" s="24">
        <f>BRPL_EOD!L31-BRPL_ISGS_exbus!L31</f>
        <v>2.946059640329679E-4</v>
      </c>
      <c r="M31" s="24">
        <f>BRPL_EOD!M31-BRPL_ISGS_exbus!M31</f>
        <v>-1.9108887704959443E-3</v>
      </c>
      <c r="N31" s="24">
        <f>BRPL_EOD!N31-BRPL_ISGS_exbus!N31</f>
        <v>9.2684412668830873E-4</v>
      </c>
      <c r="O31" s="24">
        <f>BRPL_EOD!O31-BRPL_ISGS_exbus!O31</f>
        <v>-2.3569207317137852E-3</v>
      </c>
      <c r="P31" s="24">
        <f>BRPL_EOD!P31-BRPL_ISGS_exbus!P31</f>
        <v>-9.3477435367717021E-4</v>
      </c>
      <c r="Q31" s="24">
        <f>BRPL_EOD!Q31-BRPL_ISGS_exbus!Q31</f>
        <v>7.9143490304822706E-4</v>
      </c>
      <c r="R31" s="24">
        <f>BRPL_EOD!R31-BRPL_ISGS_exbus!R31</f>
        <v>1.8896591234618398E-3</v>
      </c>
      <c r="S31" s="24">
        <f>BRPL_EOD!S31-BRPL_ISGS_exbus!S31</f>
        <v>-3.5617269076295699E-3</v>
      </c>
      <c r="T31" s="24">
        <f>BRPL_EOD!T31-BRPL_ISGS_exbus!T31</f>
        <v>4.6401702127663036E-4</v>
      </c>
      <c r="U31" s="24">
        <f>BRPL_EOD!U31-BRPL_ISGS_exbus!U31</f>
        <v>1.5836859062545727E-3</v>
      </c>
      <c r="V31" s="24">
        <f>BRPL_EOD!V31-BRPL_ISGS_exbus!V31</f>
        <v>-2.1549095658848216E-3</v>
      </c>
      <c r="W31" s="24">
        <f>BRPL_EOD!W31-BRPL_ISGS_exbus!W31</f>
        <v>2.048370846132741E-3</v>
      </c>
      <c r="X31" s="24">
        <f>BRPL_EOD!X31-BRPL_ISGS_exbus!X31</f>
        <v>-1.2181680027794073E-3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4.2890585275472404E-3</v>
      </c>
      <c r="L32" s="24">
        <f>BRPL_EOD!L32-BRPL_ISGS_exbus!L32</f>
        <v>1.4612496808119602E-4</v>
      </c>
      <c r="M32" s="24">
        <f>BRPL_EOD!M32-BRPL_ISGS_exbus!M32</f>
        <v>-1.9108887704959443E-3</v>
      </c>
      <c r="N32" s="24">
        <f>BRPL_EOD!N32-BRPL_ISGS_exbus!N32</f>
        <v>9.2684412668830873E-4</v>
      </c>
      <c r="O32" s="24">
        <f>BRPL_EOD!O32-BRPL_ISGS_exbus!O32</f>
        <v>-2.3569207317137852E-3</v>
      </c>
      <c r="P32" s="24">
        <f>BRPL_EOD!P32-BRPL_ISGS_exbus!P32</f>
        <v>-9.3477435367717021E-4</v>
      </c>
      <c r="Q32" s="24">
        <f>BRPL_EOD!Q32-BRPL_ISGS_exbus!Q32</f>
        <v>-9.636148382003995E-4</v>
      </c>
      <c r="R32" s="24">
        <f>BRPL_EOD!R32-BRPL_ISGS_exbus!R32</f>
        <v>3.9450460908341256E-4</v>
      </c>
      <c r="S32" s="24">
        <f>BRPL_EOD!S32-BRPL_ISGS_exbus!S32</f>
        <v>9.7318749999963927E-4</v>
      </c>
      <c r="T32" s="24">
        <f>BRPL_EOD!T32-BRPL_ISGS_exbus!T32</f>
        <v>4.6401702127663036E-4</v>
      </c>
      <c r="U32" s="24">
        <f>BRPL_EOD!U32-BRPL_ISGS_exbus!U32</f>
        <v>1.5836859062545727E-3</v>
      </c>
      <c r="V32" s="24">
        <f>BRPL_EOD!V32-BRPL_ISGS_exbus!V32</f>
        <v>-2.1549095658848216E-3</v>
      </c>
      <c r="W32" s="24">
        <f>BRPL_EOD!W32-BRPL_ISGS_exbus!W32</f>
        <v>2.048370846132741E-3</v>
      </c>
      <c r="X32" s="24">
        <f>BRPL_EOD!X32-BRPL_ISGS_exbus!X32</f>
        <v>-1.2181680027794073E-3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4.2890585275472404E-3</v>
      </c>
      <c r="L33" s="24">
        <f>BRPL_EOD!L33-BRPL_ISGS_exbus!L33</f>
        <v>5.0113152273389971E-4</v>
      </c>
      <c r="M33" s="24">
        <f>BRPL_EOD!M33-BRPL_ISGS_exbus!M33</f>
        <v>-1.9108887704959443E-3</v>
      </c>
      <c r="N33" s="24">
        <f>BRPL_EOD!N33-BRPL_ISGS_exbus!N33</f>
        <v>9.2684412668830873E-4</v>
      </c>
      <c r="O33" s="24">
        <f>BRPL_EOD!O33-BRPL_ISGS_exbus!O33</f>
        <v>-2.3569207317137852E-3</v>
      </c>
      <c r="P33" s="24">
        <f>BRPL_EOD!P33-BRPL_ISGS_exbus!P33</f>
        <v>-9.3477435367717021E-4</v>
      </c>
      <c r="Q33" s="24">
        <f>BRPL_EOD!Q33-BRPL_ISGS_exbus!Q33</f>
        <v>-9.636148382003995E-4</v>
      </c>
      <c r="R33" s="24">
        <f>BRPL_EOD!R33-BRPL_ISGS_exbus!R33</f>
        <v>3.9450460908341256E-4</v>
      </c>
      <c r="S33" s="24">
        <f>BRPL_EOD!S33-BRPL_ISGS_exbus!S33</f>
        <v>-1.1440000000000339E-3</v>
      </c>
      <c r="T33" s="24">
        <f>BRPL_EOD!T33-BRPL_ISGS_exbus!T33</f>
        <v>4.6401702127663036E-4</v>
      </c>
      <c r="U33" s="24">
        <f>BRPL_EOD!U33-BRPL_ISGS_exbus!U33</f>
        <v>1.5836859062545727E-3</v>
      </c>
      <c r="V33" s="24">
        <f>BRPL_EOD!V33-BRPL_ISGS_exbus!V33</f>
        <v>-2.1549095658848216E-3</v>
      </c>
      <c r="W33" s="24">
        <f>BRPL_EOD!W33-BRPL_ISGS_exbus!W33</f>
        <v>2.048370846132741E-3</v>
      </c>
      <c r="X33" s="24">
        <f>BRPL_EOD!X33-BRPL_ISGS_exbus!X33</f>
        <v>-1.2181680027794073E-3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4.2890585275472404E-3</v>
      </c>
      <c r="L34" s="24">
        <f>BRPL_EOD!L34-BRPL_ISGS_exbus!L34</f>
        <v>5.4699436302030335E-4</v>
      </c>
      <c r="M34" s="24">
        <f>BRPL_EOD!M34-BRPL_ISGS_exbus!M34</f>
        <v>-1.9108887704959443E-3</v>
      </c>
      <c r="N34" s="24">
        <f>BRPL_EOD!N34-BRPL_ISGS_exbus!N34</f>
        <v>9.2684412668830873E-4</v>
      </c>
      <c r="O34" s="24">
        <f>BRPL_EOD!O34-BRPL_ISGS_exbus!O34</f>
        <v>-2.3569207317137852E-3</v>
      </c>
      <c r="P34" s="24">
        <f>BRPL_EOD!P34-BRPL_ISGS_exbus!P34</f>
        <v>-9.3477435367717021E-4</v>
      </c>
      <c r="Q34" s="24">
        <f>BRPL_EOD!Q34-BRPL_ISGS_exbus!Q34</f>
        <v>-9.636148382003995E-4</v>
      </c>
      <c r="R34" s="24">
        <f>BRPL_EOD!R34-BRPL_ISGS_exbus!R34</f>
        <v>3.0504844884511328E-3</v>
      </c>
      <c r="S34" s="24">
        <f>BRPL_EOD!S34-BRPL_ISGS_exbus!S34</f>
        <v>-3.8530921894963654E-4</v>
      </c>
      <c r="T34" s="24">
        <f>BRPL_EOD!T34-BRPL_ISGS_exbus!T34</f>
        <v>4.6401702127663036E-4</v>
      </c>
      <c r="U34" s="24">
        <f>BRPL_EOD!U34-BRPL_ISGS_exbus!U34</f>
        <v>1.5836859062545727E-3</v>
      </c>
      <c r="V34" s="24">
        <f>BRPL_EOD!V34-BRPL_ISGS_exbus!V34</f>
        <v>-2.1549095658848216E-3</v>
      </c>
      <c r="W34" s="24">
        <f>BRPL_EOD!W34-BRPL_ISGS_exbus!W34</f>
        <v>2.048370846132741E-3</v>
      </c>
      <c r="X34" s="24">
        <f>BRPL_EOD!X34-BRPL_ISGS_exbus!X34</f>
        <v>-1.2181680027794073E-3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1.0637140346602791E-2</v>
      </c>
      <c r="L35" s="24">
        <f>BRPL_EOD!L35-BRPL_ISGS_exbus!L35</f>
        <v>5.5124098587455705E-4</v>
      </c>
      <c r="M35" s="24">
        <f>BRPL_EOD!M35-BRPL_ISGS_exbus!M35</f>
        <v>-6.336053024533328E-3</v>
      </c>
      <c r="N35" s="24">
        <f>BRPL_EOD!N35-BRPL_ISGS_exbus!N35</f>
        <v>-6.4295315684859133E-5</v>
      </c>
      <c r="O35" s="24">
        <f>BRPL_EOD!O35-BRPL_ISGS_exbus!O35</f>
        <v>-1.539505443574285E-3</v>
      </c>
      <c r="P35" s="24">
        <f>BRPL_EOD!P35-BRPL_ISGS_exbus!P35</f>
        <v>5.6602762725788125E-5</v>
      </c>
      <c r="Q35" s="24">
        <f>BRPL_EOD!Q35-BRPL_ISGS_exbus!Q35</f>
        <v>3.4524695317550425E-4</v>
      </c>
      <c r="R35" s="24">
        <f>BRPL_EOD!R35-BRPL_ISGS_exbus!R35</f>
        <v>3.0504844884511328E-3</v>
      </c>
      <c r="S35" s="24">
        <f>BRPL_EOD!S35-BRPL_ISGS_exbus!S35</f>
        <v>5.7137382198924058E-4</v>
      </c>
      <c r="T35" s="24">
        <f>BRPL_EOD!T35-BRPL_ISGS_exbus!T35</f>
        <v>4.6401702127663036E-4</v>
      </c>
      <c r="U35" s="24">
        <f>BRPL_EOD!U35-BRPL_ISGS_exbus!U35</f>
        <v>1.5836859062545727E-3</v>
      </c>
      <c r="V35" s="24">
        <f>BRPL_EOD!V35-BRPL_ISGS_exbus!V35</f>
        <v>-2.1549095658848216E-3</v>
      </c>
      <c r="W35" s="24">
        <f>BRPL_EOD!W35-BRPL_ISGS_exbus!W35</f>
        <v>2.048370846132741E-3</v>
      </c>
      <c r="X35" s="24">
        <f>BRPL_EOD!X35-BRPL_ISGS_exbus!X35</f>
        <v>-1.2181680027794073E-3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1.0637140346602791E-2</v>
      </c>
      <c r="L36" s="24">
        <f>BRPL_EOD!L36-BRPL_ISGS_exbus!L36</f>
        <v>5.5124098587455705E-4</v>
      </c>
      <c r="M36" s="24">
        <f>BRPL_EOD!M36-BRPL_ISGS_exbus!M36</f>
        <v>-6.336053024533328E-3</v>
      </c>
      <c r="N36" s="24">
        <f>BRPL_EOD!N36-BRPL_ISGS_exbus!N36</f>
        <v>-6.4295315684859133E-5</v>
      </c>
      <c r="O36" s="24">
        <f>BRPL_EOD!O36-BRPL_ISGS_exbus!O36</f>
        <v>-1.539505443574285E-3</v>
      </c>
      <c r="P36" s="24">
        <f>BRPL_EOD!P36-BRPL_ISGS_exbus!P36</f>
        <v>5.6602762725788125E-5</v>
      </c>
      <c r="Q36" s="24">
        <f>BRPL_EOD!Q36-BRPL_ISGS_exbus!Q36</f>
        <v>3.4524695317550425E-4</v>
      </c>
      <c r="R36" s="24">
        <f>BRPL_EOD!R36-BRPL_ISGS_exbus!R36</f>
        <v>3.0504844884511328E-3</v>
      </c>
      <c r="S36" s="24">
        <f>BRPL_EOD!S36-BRPL_ISGS_exbus!S36</f>
        <v>5.7137382198924058E-4</v>
      </c>
      <c r="T36" s="24">
        <f>BRPL_EOD!T36-BRPL_ISGS_exbus!T36</f>
        <v>4.6401702127663036E-4</v>
      </c>
      <c r="U36" s="24">
        <f>BRPL_EOD!U36-BRPL_ISGS_exbus!U36</f>
        <v>1.5836859062545727E-3</v>
      </c>
      <c r="V36" s="24">
        <f>BRPL_EOD!V36-BRPL_ISGS_exbus!V36</f>
        <v>2.1690265486684623E-4</v>
      </c>
      <c r="W36" s="24">
        <f>BRPL_EOD!W36-BRPL_ISGS_exbus!W36</f>
        <v>2.048370846132741E-3</v>
      </c>
      <c r="X36" s="24">
        <f>BRPL_EOD!X36-BRPL_ISGS_exbus!X36</f>
        <v>-1.2181680027794073E-3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1.0637140346602791E-2</v>
      </c>
      <c r="L37" s="24">
        <f>BRPL_EOD!L37-BRPL_ISGS_exbus!L37</f>
        <v>5.5124098587455705E-4</v>
      </c>
      <c r="M37" s="24">
        <f>BRPL_EOD!M37-BRPL_ISGS_exbus!M37</f>
        <v>-6.336053024533328E-3</v>
      </c>
      <c r="N37" s="24">
        <f>BRPL_EOD!N37-BRPL_ISGS_exbus!N37</f>
        <v>-6.4295315684859133E-5</v>
      </c>
      <c r="O37" s="24">
        <f>BRPL_EOD!O37-BRPL_ISGS_exbus!O37</f>
        <v>-1.539505443574285E-3</v>
      </c>
      <c r="P37" s="24">
        <f>BRPL_EOD!P37-BRPL_ISGS_exbus!P37</f>
        <v>5.6602762725788125E-5</v>
      </c>
      <c r="Q37" s="24">
        <f>BRPL_EOD!Q37-BRPL_ISGS_exbus!Q37</f>
        <v>3.4524695317550425E-4</v>
      </c>
      <c r="R37" s="24">
        <f>BRPL_EOD!R37-BRPL_ISGS_exbus!R37</f>
        <v>3.0504844884511328E-3</v>
      </c>
      <c r="S37" s="24">
        <f>BRPL_EOD!S37-BRPL_ISGS_exbus!S37</f>
        <v>5.7137382198924058E-4</v>
      </c>
      <c r="T37" s="24">
        <f>BRPL_EOD!T37-BRPL_ISGS_exbus!T37</f>
        <v>4.6401702127663036E-4</v>
      </c>
      <c r="U37" s="24">
        <f>BRPL_EOD!U37-BRPL_ISGS_exbus!U37</f>
        <v>1.5836859062545727E-3</v>
      </c>
      <c r="V37" s="24">
        <f>BRPL_EOD!V37-BRPL_ISGS_exbus!V37</f>
        <v>2.1690265486684623E-4</v>
      </c>
      <c r="W37" s="24">
        <f>BRPL_EOD!W37-BRPL_ISGS_exbus!W37</f>
        <v>2.048370846132741E-3</v>
      </c>
      <c r="X37" s="24">
        <f>BRPL_EOD!X37-BRPL_ISGS_exbus!X37</f>
        <v>-1.2181680027794073E-3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1.0637140346602791E-2</v>
      </c>
      <c r="L38" s="24">
        <f>BRPL_EOD!L38-BRPL_ISGS_exbus!L38</f>
        <v>5.5124098587455705E-4</v>
      </c>
      <c r="M38" s="24">
        <f>BRPL_EOD!M38-BRPL_ISGS_exbus!M38</f>
        <v>-6.336053024533328E-3</v>
      </c>
      <c r="N38" s="24">
        <f>BRPL_EOD!N38-BRPL_ISGS_exbus!N38</f>
        <v>-6.4295315684859133E-5</v>
      </c>
      <c r="O38" s="24">
        <f>BRPL_EOD!O38-BRPL_ISGS_exbus!O38</f>
        <v>-1.539505443574285E-3</v>
      </c>
      <c r="P38" s="24">
        <f>BRPL_EOD!P38-BRPL_ISGS_exbus!P38</f>
        <v>5.6602762725788125E-5</v>
      </c>
      <c r="Q38" s="24">
        <f>BRPL_EOD!Q38-BRPL_ISGS_exbus!Q38</f>
        <v>3.4524695317550425E-4</v>
      </c>
      <c r="R38" s="24">
        <f>BRPL_EOD!R38-BRPL_ISGS_exbus!R38</f>
        <v>3.0504844884511328E-3</v>
      </c>
      <c r="S38" s="24">
        <f>BRPL_EOD!S38-BRPL_ISGS_exbus!S38</f>
        <v>5.7137382198924058E-4</v>
      </c>
      <c r="T38" s="24">
        <f>BRPL_EOD!T38-BRPL_ISGS_exbus!T38</f>
        <v>4.6401702127663036E-4</v>
      </c>
      <c r="U38" s="24">
        <f>BRPL_EOD!U38-BRPL_ISGS_exbus!U38</f>
        <v>1.5836859062545727E-3</v>
      </c>
      <c r="V38" s="24">
        <f>BRPL_EOD!V38-BRPL_ISGS_exbus!V38</f>
        <v>-2.1549095658848216E-3</v>
      </c>
      <c r="W38" s="24">
        <f>BRPL_EOD!W38-BRPL_ISGS_exbus!W38</f>
        <v>2.048370846132741E-3</v>
      </c>
      <c r="X38" s="24">
        <f>BRPL_EOD!X38-BRPL_ISGS_exbus!X38</f>
        <v>-1.2181680027794073E-3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1.0637140346602791E-2</v>
      </c>
      <c r="L39" s="24">
        <f>BRPL_EOD!L39-BRPL_ISGS_exbus!L39</f>
        <v>5.5124098587455705E-4</v>
      </c>
      <c r="M39" s="24">
        <f>BRPL_EOD!M39-BRPL_ISGS_exbus!M39</f>
        <v>-6.336053024533328E-3</v>
      </c>
      <c r="N39" s="24">
        <f>BRPL_EOD!N39-BRPL_ISGS_exbus!N39</f>
        <v>-6.4295315684859133E-5</v>
      </c>
      <c r="O39" s="24">
        <f>BRPL_EOD!O39-BRPL_ISGS_exbus!O39</f>
        <v>-1.539505443574285E-3</v>
      </c>
      <c r="P39" s="24">
        <f>BRPL_EOD!P39-BRPL_ISGS_exbus!P39</f>
        <v>5.6602762725788125E-5</v>
      </c>
      <c r="Q39" s="24">
        <f>BRPL_EOD!Q39-BRPL_ISGS_exbus!Q39</f>
        <v>-9.636148382003995E-4</v>
      </c>
      <c r="R39" s="24">
        <f>BRPL_EOD!R39-BRPL_ISGS_exbus!R39</f>
        <v>3.0382000816668864E-3</v>
      </c>
      <c r="S39" s="24">
        <f>BRPL_EOD!S39-BRPL_ISGS_exbus!S39</f>
        <v>-3.8530921894963654E-4</v>
      </c>
      <c r="T39" s="24">
        <f>BRPL_EOD!T39-BRPL_ISGS_exbus!T39</f>
        <v>4.6401702127663036E-4</v>
      </c>
      <c r="U39" s="24">
        <f>BRPL_EOD!U39-BRPL_ISGS_exbus!U39</f>
        <v>1.5836859062545727E-3</v>
      </c>
      <c r="V39" s="24">
        <f>BRPL_EOD!V39-BRPL_ISGS_exbus!V39</f>
        <v>2.1690265486684623E-4</v>
      </c>
      <c r="W39" s="24">
        <f>BRPL_EOD!W39-BRPL_ISGS_exbus!W39</f>
        <v>3.1816289978667811E-3</v>
      </c>
      <c r="X39" s="24">
        <f>BRPL_EOD!X39-BRPL_ISGS_exbus!X39</f>
        <v>4.0555948267737563E-3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1.0637140346602791E-2</v>
      </c>
      <c r="L40" s="24">
        <f>BRPL_EOD!L40-BRPL_ISGS_exbus!L40</f>
        <v>5.5124098587455705E-4</v>
      </c>
      <c r="M40" s="24">
        <f>BRPL_EOD!M40-BRPL_ISGS_exbus!M40</f>
        <v>-6.336053024533328E-3</v>
      </c>
      <c r="N40" s="24">
        <f>BRPL_EOD!N40-BRPL_ISGS_exbus!N40</f>
        <v>-6.4295315684859133E-5</v>
      </c>
      <c r="O40" s="24">
        <f>BRPL_EOD!O40-BRPL_ISGS_exbus!O40</f>
        <v>-1.539505443574285E-3</v>
      </c>
      <c r="P40" s="24">
        <f>BRPL_EOD!P40-BRPL_ISGS_exbus!P40</f>
        <v>5.6602762725788125E-5</v>
      </c>
      <c r="Q40" s="24">
        <f>BRPL_EOD!Q40-BRPL_ISGS_exbus!Q40</f>
        <v>-9.636148382003995E-4</v>
      </c>
      <c r="R40" s="24">
        <f>BRPL_EOD!R40-BRPL_ISGS_exbus!R40</f>
        <v>3.0382000816668864E-3</v>
      </c>
      <c r="S40" s="24">
        <f>BRPL_EOD!S40-BRPL_ISGS_exbus!S40</f>
        <v>-3.8530921894963654E-4</v>
      </c>
      <c r="T40" s="24">
        <f>BRPL_EOD!T40-BRPL_ISGS_exbus!T40</f>
        <v>4.6401702127663036E-4</v>
      </c>
      <c r="U40" s="24">
        <f>BRPL_EOD!U40-BRPL_ISGS_exbus!U40</f>
        <v>1.5836859062545727E-3</v>
      </c>
      <c r="V40" s="24">
        <f>BRPL_EOD!V40-BRPL_ISGS_exbus!V40</f>
        <v>2.1690265486684623E-4</v>
      </c>
      <c r="W40" s="24">
        <f>BRPL_EOD!W40-BRPL_ISGS_exbus!W40</f>
        <v>3.1816289978667811E-3</v>
      </c>
      <c r="X40" s="24">
        <f>BRPL_EOD!X40-BRPL_ISGS_exbus!X40</f>
        <v>4.0555948267737563E-3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1.0637140346602791E-2</v>
      </c>
      <c r="L41" s="24">
        <f>BRPL_EOD!L41-BRPL_ISGS_exbus!L41</f>
        <v>5.5124098587455705E-4</v>
      </c>
      <c r="M41" s="24">
        <f>BRPL_EOD!M41-BRPL_ISGS_exbus!M41</f>
        <v>-6.336053024533328E-3</v>
      </c>
      <c r="N41" s="24">
        <f>BRPL_EOD!N41-BRPL_ISGS_exbus!N41</f>
        <v>-6.4295315684859133E-5</v>
      </c>
      <c r="O41" s="24">
        <f>BRPL_EOD!O41-BRPL_ISGS_exbus!O41</f>
        <v>-1.539505443574285E-3</v>
      </c>
      <c r="P41" s="24">
        <f>BRPL_EOD!P41-BRPL_ISGS_exbus!P41</f>
        <v>5.6602762725788125E-5</v>
      </c>
      <c r="Q41" s="24">
        <f>BRPL_EOD!Q41-BRPL_ISGS_exbus!Q41</f>
        <v>-9.636148382003995E-4</v>
      </c>
      <c r="R41" s="24">
        <f>BRPL_EOD!R41-BRPL_ISGS_exbus!R41</f>
        <v>3.0382000816668864E-3</v>
      </c>
      <c r="S41" s="24">
        <f>BRPL_EOD!S41-BRPL_ISGS_exbus!S41</f>
        <v>-3.8530921894963654E-4</v>
      </c>
      <c r="T41" s="24">
        <f>BRPL_EOD!T41-BRPL_ISGS_exbus!T41</f>
        <v>4.6401702127663036E-4</v>
      </c>
      <c r="U41" s="24">
        <f>BRPL_EOD!U41-BRPL_ISGS_exbus!U41</f>
        <v>1.5836859062545727E-3</v>
      </c>
      <c r="V41" s="24">
        <f>BRPL_EOD!V41-BRPL_ISGS_exbus!V41</f>
        <v>2.1690265486684623E-4</v>
      </c>
      <c r="W41" s="24">
        <f>BRPL_EOD!W41-BRPL_ISGS_exbus!W41</f>
        <v>3.1816289978667811E-3</v>
      </c>
      <c r="X41" s="24">
        <f>BRPL_EOD!X41-BRPL_ISGS_exbus!X41</f>
        <v>4.0555948267737563E-3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1.0637140346602791E-2</v>
      </c>
      <c r="L42" s="24">
        <f>BRPL_EOD!L42-BRPL_ISGS_exbus!L42</f>
        <v>5.5124098587455705E-4</v>
      </c>
      <c r="M42" s="24">
        <f>BRPL_EOD!M42-BRPL_ISGS_exbus!M42</f>
        <v>-6.336053024533328E-3</v>
      </c>
      <c r="N42" s="24">
        <f>BRPL_EOD!N42-BRPL_ISGS_exbus!N42</f>
        <v>-6.4295315684859133E-5</v>
      </c>
      <c r="O42" s="24">
        <f>BRPL_EOD!O42-BRPL_ISGS_exbus!O42</f>
        <v>-1.539505443574285E-3</v>
      </c>
      <c r="P42" s="24">
        <f>BRPL_EOD!P42-BRPL_ISGS_exbus!P42</f>
        <v>5.6602762725788125E-5</v>
      </c>
      <c r="Q42" s="24">
        <f>BRPL_EOD!Q42-BRPL_ISGS_exbus!Q42</f>
        <v>-9.636148382003995E-4</v>
      </c>
      <c r="R42" s="24">
        <f>BRPL_EOD!R42-BRPL_ISGS_exbus!R42</f>
        <v>3.0382000816668864E-3</v>
      </c>
      <c r="S42" s="24">
        <f>BRPL_EOD!S42-BRPL_ISGS_exbus!S42</f>
        <v>-3.8530921894963654E-4</v>
      </c>
      <c r="T42" s="24">
        <f>BRPL_EOD!T42-BRPL_ISGS_exbus!T42</f>
        <v>4.6401702127663036E-4</v>
      </c>
      <c r="U42" s="24">
        <f>BRPL_EOD!U42-BRPL_ISGS_exbus!U42</f>
        <v>1.5836859062545727E-3</v>
      </c>
      <c r="V42" s="24">
        <f>BRPL_EOD!V42-BRPL_ISGS_exbus!V42</f>
        <v>2.1690265486684623E-4</v>
      </c>
      <c r="W42" s="24">
        <f>BRPL_EOD!W42-BRPL_ISGS_exbus!W42</f>
        <v>3.1816289978667811E-3</v>
      </c>
      <c r="X42" s="24">
        <f>BRPL_EOD!X42-BRPL_ISGS_exbus!X42</f>
        <v>4.0555948267737563E-3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1.0637140346602791E-2</v>
      </c>
      <c r="L43" s="24">
        <f>BRPL_EOD!L43-BRPL_ISGS_exbus!L43</f>
        <v>5.5124098587455705E-4</v>
      </c>
      <c r="M43" s="24">
        <f>BRPL_EOD!M43-BRPL_ISGS_exbus!M43</f>
        <v>-6.336053024533328E-3</v>
      </c>
      <c r="N43" s="24">
        <f>BRPL_EOD!N43-BRPL_ISGS_exbus!N43</f>
        <v>-6.4295315684859133E-5</v>
      </c>
      <c r="O43" s="24">
        <f>BRPL_EOD!O43-BRPL_ISGS_exbus!O43</f>
        <v>-1.539505443574285E-3</v>
      </c>
      <c r="P43" s="24">
        <f>BRPL_EOD!P43-BRPL_ISGS_exbus!P43</f>
        <v>5.6602762725788125E-5</v>
      </c>
      <c r="Q43" s="24">
        <f>BRPL_EOD!Q43-BRPL_ISGS_exbus!Q43</f>
        <v>-9.636148382003995E-4</v>
      </c>
      <c r="R43" s="24">
        <f>BRPL_EOD!R43-BRPL_ISGS_exbus!R43</f>
        <v>3.0382000816668864E-3</v>
      </c>
      <c r="S43" s="24">
        <f>BRPL_EOD!S43-BRPL_ISGS_exbus!S43</f>
        <v>-3.8530921894963654E-4</v>
      </c>
      <c r="T43" s="24">
        <f>BRPL_EOD!T43-BRPL_ISGS_exbus!T43</f>
        <v>4.6401702127663036E-4</v>
      </c>
      <c r="U43" s="24">
        <f>BRPL_EOD!U43-BRPL_ISGS_exbus!U43</f>
        <v>1.5836859062545727E-3</v>
      </c>
      <c r="V43" s="24">
        <f>BRPL_EOD!V43-BRPL_ISGS_exbus!V43</f>
        <v>2.1690265486684623E-4</v>
      </c>
      <c r="W43" s="24">
        <f>BRPL_EOD!W43-BRPL_ISGS_exbus!W43</f>
        <v>3.1816289978667811E-3</v>
      </c>
      <c r="X43" s="24">
        <f>BRPL_EOD!X43-BRPL_ISGS_exbus!X43</f>
        <v>4.0555948267737563E-3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1.0637140346602791E-2</v>
      </c>
      <c r="L44" s="24">
        <f>BRPL_EOD!L44-BRPL_ISGS_exbus!L44</f>
        <v>5.5124098587455705E-4</v>
      </c>
      <c r="M44" s="24">
        <f>BRPL_EOD!M44-BRPL_ISGS_exbus!M44</f>
        <v>-6.336053024533328E-3</v>
      </c>
      <c r="N44" s="24">
        <f>BRPL_EOD!N44-BRPL_ISGS_exbus!N44</f>
        <v>-6.4295315684859133E-5</v>
      </c>
      <c r="O44" s="24">
        <f>BRPL_EOD!O44-BRPL_ISGS_exbus!O44</f>
        <v>-1.539505443574285E-3</v>
      </c>
      <c r="P44" s="24">
        <f>BRPL_EOD!P44-BRPL_ISGS_exbus!P44</f>
        <v>5.6602762725788125E-5</v>
      </c>
      <c r="Q44" s="24">
        <f>BRPL_EOD!Q44-BRPL_ISGS_exbus!Q44</f>
        <v>-9.636148382003995E-4</v>
      </c>
      <c r="R44" s="24">
        <f>BRPL_EOD!R44-BRPL_ISGS_exbus!R44</f>
        <v>1.5519675850885761E-3</v>
      </c>
      <c r="S44" s="24">
        <f>BRPL_EOD!S44-BRPL_ISGS_exbus!S44</f>
        <v>-3.8530921894963654E-4</v>
      </c>
      <c r="T44" s="24">
        <f>BRPL_EOD!T44-BRPL_ISGS_exbus!T44</f>
        <v>4.6401702127663036E-4</v>
      </c>
      <c r="U44" s="24">
        <f>BRPL_EOD!U44-BRPL_ISGS_exbus!U44</f>
        <v>1.5836859062545727E-3</v>
      </c>
      <c r="V44" s="24">
        <f>BRPL_EOD!V44-BRPL_ISGS_exbus!V44</f>
        <v>2.2767510917027778E-3</v>
      </c>
      <c r="W44" s="24">
        <f>BRPL_EOD!W44-BRPL_ISGS_exbus!W44</f>
        <v>3.1816289978667811E-3</v>
      </c>
      <c r="X44" s="24">
        <f>BRPL_EOD!X44-BRPL_ISGS_exbus!X44</f>
        <v>4.0555948267737563E-3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1.0637140346602791E-2</v>
      </c>
      <c r="L45" s="24">
        <f>BRPL_EOD!L45-BRPL_ISGS_exbus!L45</f>
        <v>5.5124098587455705E-4</v>
      </c>
      <c r="M45" s="24">
        <f>BRPL_EOD!M45-BRPL_ISGS_exbus!M45</f>
        <v>-6.336053024533328E-3</v>
      </c>
      <c r="N45" s="24">
        <f>BRPL_EOD!N45-BRPL_ISGS_exbus!N45</f>
        <v>-6.4295315684859133E-5</v>
      </c>
      <c r="O45" s="24">
        <f>BRPL_EOD!O45-BRPL_ISGS_exbus!O45</f>
        <v>-1.539505443574285E-3</v>
      </c>
      <c r="P45" s="24">
        <f>BRPL_EOD!P45-BRPL_ISGS_exbus!P45</f>
        <v>5.6602762725788125E-5</v>
      </c>
      <c r="Q45" s="24">
        <f>BRPL_EOD!Q45-BRPL_ISGS_exbus!Q45</f>
        <v>-9.636148382003995E-4</v>
      </c>
      <c r="R45" s="24">
        <f>BRPL_EOD!R45-BRPL_ISGS_exbus!R45</f>
        <v>1.5519675850885761E-3</v>
      </c>
      <c r="S45" s="24">
        <f>BRPL_EOD!S45-BRPL_ISGS_exbus!S45</f>
        <v>-3.8530921894963654E-4</v>
      </c>
      <c r="T45" s="24">
        <f>BRPL_EOD!T45-BRPL_ISGS_exbus!T45</f>
        <v>4.6401702127663036E-4</v>
      </c>
      <c r="U45" s="24">
        <f>BRPL_EOD!U45-BRPL_ISGS_exbus!U45</f>
        <v>1.5836859062545727E-3</v>
      </c>
      <c r="V45" s="24">
        <f>BRPL_EOD!V45-BRPL_ISGS_exbus!V45</f>
        <v>-4.4399999999988893E-4</v>
      </c>
      <c r="W45" s="24">
        <f>BRPL_EOD!W45-BRPL_ISGS_exbus!W45</f>
        <v>3.1816289978667811E-3</v>
      </c>
      <c r="X45" s="24">
        <f>BRPL_EOD!X45-BRPL_ISGS_exbus!X45</f>
        <v>4.0555948267737563E-3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1.0637140346602791E-2</v>
      </c>
      <c r="L46" s="24">
        <f>BRPL_EOD!L46-BRPL_ISGS_exbus!L46</f>
        <v>5.5124098587455705E-4</v>
      </c>
      <c r="M46" s="24">
        <f>BRPL_EOD!M46-BRPL_ISGS_exbus!M46</f>
        <v>-6.336053024533328E-3</v>
      </c>
      <c r="N46" s="24">
        <f>BRPL_EOD!N46-BRPL_ISGS_exbus!N46</f>
        <v>-6.4295315684859133E-5</v>
      </c>
      <c r="O46" s="24">
        <f>BRPL_EOD!O46-BRPL_ISGS_exbus!O46</f>
        <v>-1.539505443574285E-3</v>
      </c>
      <c r="P46" s="24">
        <f>BRPL_EOD!P46-BRPL_ISGS_exbus!P46</f>
        <v>5.6602762725788125E-5</v>
      </c>
      <c r="Q46" s="24">
        <f>BRPL_EOD!Q46-BRPL_ISGS_exbus!Q46</f>
        <v>-9.636148382003995E-4</v>
      </c>
      <c r="R46" s="24">
        <f>BRPL_EOD!R46-BRPL_ISGS_exbus!R46</f>
        <v>1.5519675850885761E-3</v>
      </c>
      <c r="S46" s="24">
        <f>BRPL_EOD!S46-BRPL_ISGS_exbus!S46</f>
        <v>-3.8530921894963654E-4</v>
      </c>
      <c r="T46" s="24">
        <f>BRPL_EOD!T46-BRPL_ISGS_exbus!T46</f>
        <v>4.6401702127663036E-4</v>
      </c>
      <c r="U46" s="24">
        <f>BRPL_EOD!U46-BRPL_ISGS_exbus!U46</f>
        <v>1.5836859062545727E-3</v>
      </c>
      <c r="V46" s="24">
        <f>BRPL_EOD!V46-BRPL_ISGS_exbus!V46</f>
        <v>-2.1549095658848216E-3</v>
      </c>
      <c r="W46" s="24">
        <f>BRPL_EOD!W46-BRPL_ISGS_exbus!W46</f>
        <v>3.1816289978667811E-3</v>
      </c>
      <c r="X46" s="24">
        <f>BRPL_EOD!X46-BRPL_ISGS_exbus!X46</f>
        <v>4.0555948267737563E-3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1.0637140346602791E-2</v>
      </c>
      <c r="L47" s="24">
        <f>BRPL_EOD!L47-BRPL_ISGS_exbus!L47</f>
        <v>3.9515857131355858E-4</v>
      </c>
      <c r="M47" s="24">
        <f>BRPL_EOD!M47-BRPL_ISGS_exbus!M47</f>
        <v>-6.336053024533328E-3</v>
      </c>
      <c r="N47" s="24">
        <f>BRPL_EOD!N47-BRPL_ISGS_exbus!N47</f>
        <v>-6.4295315684859133E-5</v>
      </c>
      <c r="O47" s="24">
        <f>BRPL_EOD!O47-BRPL_ISGS_exbus!O47</f>
        <v>-1.539505443574285E-3</v>
      </c>
      <c r="P47" s="24">
        <f>BRPL_EOD!P47-BRPL_ISGS_exbus!P47</f>
        <v>5.6602762725788125E-5</v>
      </c>
      <c r="Q47" s="24">
        <f>BRPL_EOD!Q47-BRPL_ISGS_exbus!Q47</f>
        <v>-9.636148382003995E-4</v>
      </c>
      <c r="R47" s="24">
        <f>BRPL_EOD!R47-BRPL_ISGS_exbus!R47</f>
        <v>3.0382000816668864E-3</v>
      </c>
      <c r="S47" s="24">
        <f>BRPL_EOD!S47-BRPL_ISGS_exbus!S47</f>
        <v>-3.8530921894963654E-4</v>
      </c>
      <c r="T47" s="24">
        <f>BRPL_EOD!T47-BRPL_ISGS_exbus!T47</f>
        <v>4.6401702127663036E-4</v>
      </c>
      <c r="U47" s="24">
        <f>BRPL_EOD!U47-BRPL_ISGS_exbus!U47</f>
        <v>1.5836859062545727E-3</v>
      </c>
      <c r="V47" s="24">
        <f>BRPL_EOD!V47-BRPL_ISGS_exbus!V47</f>
        <v>-2.9370551351348695E-3</v>
      </c>
      <c r="W47" s="24">
        <f>BRPL_EOD!W47-BRPL_ISGS_exbus!W47</f>
        <v>2.048370846132741E-3</v>
      </c>
      <c r="X47" s="24">
        <f>BRPL_EOD!X47-BRPL_ISGS_exbus!X47</f>
        <v>-1.2181680027794073E-3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1.0637140346602791E-2</v>
      </c>
      <c r="L48" s="24">
        <f>BRPL_EOD!L48-BRPL_ISGS_exbus!L48</f>
        <v>3.9515857131355858E-4</v>
      </c>
      <c r="M48" s="24">
        <f>BRPL_EOD!M48-BRPL_ISGS_exbus!M48</f>
        <v>-6.336053024533328E-3</v>
      </c>
      <c r="N48" s="24">
        <f>BRPL_EOD!N48-BRPL_ISGS_exbus!N48</f>
        <v>-6.4295315684859133E-5</v>
      </c>
      <c r="O48" s="24">
        <f>BRPL_EOD!O48-BRPL_ISGS_exbus!O48</f>
        <v>-1.539505443574285E-3</v>
      </c>
      <c r="P48" s="24">
        <f>BRPL_EOD!P48-BRPL_ISGS_exbus!P48</f>
        <v>5.6602762725788125E-5</v>
      </c>
      <c r="Q48" s="24">
        <f>BRPL_EOD!Q48-BRPL_ISGS_exbus!Q48</f>
        <v>-9.636148382003995E-4</v>
      </c>
      <c r="R48" s="24">
        <f>BRPL_EOD!R48-BRPL_ISGS_exbus!R48</f>
        <v>3.0382000816668864E-3</v>
      </c>
      <c r="S48" s="24">
        <f>BRPL_EOD!S48-BRPL_ISGS_exbus!S48</f>
        <v>-3.8530921894963654E-4</v>
      </c>
      <c r="T48" s="24">
        <f>BRPL_EOD!T48-BRPL_ISGS_exbus!T48</f>
        <v>4.6401702127663036E-4</v>
      </c>
      <c r="U48" s="24">
        <f>BRPL_EOD!U48-BRPL_ISGS_exbus!U48</f>
        <v>1.5836859062545727E-3</v>
      </c>
      <c r="V48" s="24">
        <f>BRPL_EOD!V48-BRPL_ISGS_exbus!V48</f>
        <v>-2.9370551351348695E-3</v>
      </c>
      <c r="W48" s="24">
        <f>BRPL_EOD!W48-BRPL_ISGS_exbus!W48</f>
        <v>3.1816289978667811E-3</v>
      </c>
      <c r="X48" s="24">
        <f>BRPL_EOD!X48-BRPL_ISGS_exbus!X48</f>
        <v>4.0555948267737563E-3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1.0637140346602791E-2</v>
      </c>
      <c r="L49" s="24">
        <f>BRPL_EOD!L49-BRPL_ISGS_exbus!L49</f>
        <v>3.9515857131355858E-4</v>
      </c>
      <c r="M49" s="24">
        <f>BRPL_EOD!M49-BRPL_ISGS_exbus!M49</f>
        <v>-6.336053024533328E-3</v>
      </c>
      <c r="N49" s="24">
        <f>BRPL_EOD!N49-BRPL_ISGS_exbus!N49</f>
        <v>-6.4295315684859133E-5</v>
      </c>
      <c r="O49" s="24">
        <f>BRPL_EOD!O49-BRPL_ISGS_exbus!O49</f>
        <v>-1.539505443574285E-3</v>
      </c>
      <c r="P49" s="24">
        <f>BRPL_EOD!P49-BRPL_ISGS_exbus!P49</f>
        <v>5.6602762725788125E-5</v>
      </c>
      <c r="Q49" s="24">
        <f>BRPL_EOD!Q49-BRPL_ISGS_exbus!Q49</f>
        <v>-9.636148382003995E-4</v>
      </c>
      <c r="R49" s="24">
        <f>BRPL_EOD!R49-BRPL_ISGS_exbus!R49</f>
        <v>3.0382000816668864E-3</v>
      </c>
      <c r="S49" s="24">
        <f>BRPL_EOD!S49-BRPL_ISGS_exbus!S49</f>
        <v>-3.8530921894963654E-4</v>
      </c>
      <c r="T49" s="24">
        <f>BRPL_EOD!T49-BRPL_ISGS_exbus!T49</f>
        <v>4.6401702127663036E-4</v>
      </c>
      <c r="U49" s="24">
        <f>BRPL_EOD!U49-BRPL_ISGS_exbus!U49</f>
        <v>1.5836859062545727E-3</v>
      </c>
      <c r="V49" s="24">
        <f>BRPL_EOD!V49-BRPL_ISGS_exbus!V49</f>
        <v>-2.9370551351348695E-3</v>
      </c>
      <c r="W49" s="24">
        <f>BRPL_EOD!W49-BRPL_ISGS_exbus!W49</f>
        <v>3.1816289978667811E-3</v>
      </c>
      <c r="X49" s="24">
        <f>BRPL_EOD!X49-BRPL_ISGS_exbus!X49</f>
        <v>4.0555948267737563E-3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1.0637140346602791E-2</v>
      </c>
      <c r="L50" s="24">
        <f>BRPL_EOD!L50-BRPL_ISGS_exbus!L50</f>
        <v>3.9515857131355858E-4</v>
      </c>
      <c r="M50" s="24">
        <f>BRPL_EOD!M50-BRPL_ISGS_exbus!M50</f>
        <v>-6.336053024533328E-3</v>
      </c>
      <c r="N50" s="24">
        <f>BRPL_EOD!N50-BRPL_ISGS_exbus!N50</f>
        <v>-6.4295315684859133E-5</v>
      </c>
      <c r="O50" s="24">
        <f>BRPL_EOD!O50-BRPL_ISGS_exbus!O50</f>
        <v>-1.539505443574285E-3</v>
      </c>
      <c r="P50" s="24">
        <f>BRPL_EOD!P50-BRPL_ISGS_exbus!P50</f>
        <v>5.6602762725788125E-5</v>
      </c>
      <c r="Q50" s="24">
        <f>BRPL_EOD!Q50-BRPL_ISGS_exbus!Q50</f>
        <v>-9.636148382003995E-4</v>
      </c>
      <c r="R50" s="24">
        <f>BRPL_EOD!R50-BRPL_ISGS_exbus!R50</f>
        <v>3.0382000816668864E-3</v>
      </c>
      <c r="S50" s="24">
        <f>BRPL_EOD!S50-BRPL_ISGS_exbus!S50</f>
        <v>-3.8530921894963654E-4</v>
      </c>
      <c r="T50" s="24">
        <f>BRPL_EOD!T50-BRPL_ISGS_exbus!T50</f>
        <v>4.6401702127663036E-4</v>
      </c>
      <c r="U50" s="24">
        <f>BRPL_EOD!U50-BRPL_ISGS_exbus!U50</f>
        <v>1.5836859062545727E-3</v>
      </c>
      <c r="V50" s="24">
        <f>BRPL_EOD!V50-BRPL_ISGS_exbus!V50</f>
        <v>-2.9370551351348695E-3</v>
      </c>
      <c r="W50" s="24">
        <f>BRPL_EOD!W50-BRPL_ISGS_exbus!W50</f>
        <v>3.1816289978667811E-3</v>
      </c>
      <c r="X50" s="24">
        <f>BRPL_EOD!X50-BRPL_ISGS_exbus!X50</f>
        <v>4.0555948267737563E-3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1.0637140346602791E-2</v>
      </c>
      <c r="L51" s="24">
        <f>BRPL_EOD!L51-BRPL_ISGS_exbus!L51</f>
        <v>3.9515857131355858E-4</v>
      </c>
      <c r="M51" s="24">
        <f>BRPL_EOD!M51-BRPL_ISGS_exbus!M51</f>
        <v>-1.9108887704959443E-3</v>
      </c>
      <c r="N51" s="24">
        <f>BRPL_EOD!N51-BRPL_ISGS_exbus!N51</f>
        <v>9.2684412668830873E-4</v>
      </c>
      <c r="O51" s="24">
        <f>BRPL_EOD!O51-BRPL_ISGS_exbus!O51</f>
        <v>-2.3569207317137852E-3</v>
      </c>
      <c r="P51" s="24">
        <f>BRPL_EOD!P51-BRPL_ISGS_exbus!P51</f>
        <v>-8.4008348845543424E-4</v>
      </c>
      <c r="Q51" s="24">
        <f>BRPL_EOD!Q51-BRPL_ISGS_exbus!Q51</f>
        <v>-9.636148382003995E-4</v>
      </c>
      <c r="R51" s="24">
        <f>BRPL_EOD!R51-BRPL_ISGS_exbus!R51</f>
        <v>3.0382000816668864E-3</v>
      </c>
      <c r="S51" s="24">
        <f>BRPL_EOD!S51-BRPL_ISGS_exbus!S51</f>
        <v>-3.8530921894963654E-4</v>
      </c>
      <c r="T51" s="24">
        <f>BRPL_EOD!T51-BRPL_ISGS_exbus!T51</f>
        <v>4.6401702127663036E-4</v>
      </c>
      <c r="U51" s="24">
        <f>BRPL_EOD!U51-BRPL_ISGS_exbus!U51</f>
        <v>1.5836859062545727E-3</v>
      </c>
      <c r="V51" s="24">
        <f>BRPL_EOD!V51-BRPL_ISGS_exbus!V51</f>
        <v>-2.9370551351348695E-3</v>
      </c>
      <c r="W51" s="24">
        <f>BRPL_EOD!W51-BRPL_ISGS_exbus!W51</f>
        <v>3.1816289978667811E-3</v>
      </c>
      <c r="X51" s="24">
        <f>BRPL_EOD!X51-BRPL_ISGS_exbus!X51</f>
        <v>4.0555948267737563E-3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1.0637140346602791E-2</v>
      </c>
      <c r="L52" s="24">
        <f>BRPL_EOD!L52-BRPL_ISGS_exbus!L52</f>
        <v>3.9515857131355858E-4</v>
      </c>
      <c r="M52" s="24">
        <f>BRPL_EOD!M52-BRPL_ISGS_exbus!M52</f>
        <v>-1.9108887704959443E-3</v>
      </c>
      <c r="N52" s="24">
        <f>BRPL_EOD!N52-BRPL_ISGS_exbus!N52</f>
        <v>9.2684412668830873E-4</v>
      </c>
      <c r="O52" s="24">
        <f>BRPL_EOD!O52-BRPL_ISGS_exbus!O52</f>
        <v>-2.3569207317137852E-3</v>
      </c>
      <c r="P52" s="24">
        <f>BRPL_EOD!P52-BRPL_ISGS_exbus!P52</f>
        <v>-9.3477435367717021E-4</v>
      </c>
      <c r="Q52" s="24">
        <f>BRPL_EOD!Q52-BRPL_ISGS_exbus!Q52</f>
        <v>-9.636148382003995E-4</v>
      </c>
      <c r="R52" s="24">
        <f>BRPL_EOD!R52-BRPL_ISGS_exbus!R52</f>
        <v>3.0382000816668864E-3</v>
      </c>
      <c r="S52" s="24">
        <f>BRPL_EOD!S52-BRPL_ISGS_exbus!S52</f>
        <v>-3.8530921894963654E-4</v>
      </c>
      <c r="T52" s="24">
        <f>BRPL_EOD!T52-BRPL_ISGS_exbus!T52</f>
        <v>4.6401702127663036E-4</v>
      </c>
      <c r="U52" s="24">
        <f>BRPL_EOD!U52-BRPL_ISGS_exbus!U52</f>
        <v>1.5836859062545727E-3</v>
      </c>
      <c r="V52" s="24">
        <f>BRPL_EOD!V52-BRPL_ISGS_exbus!V52</f>
        <v>-2.9370551351348695E-3</v>
      </c>
      <c r="W52" s="24">
        <f>BRPL_EOD!W52-BRPL_ISGS_exbus!W52</f>
        <v>3.1816289978667811E-3</v>
      </c>
      <c r="X52" s="24">
        <f>BRPL_EOD!X52-BRPL_ISGS_exbus!X52</f>
        <v>4.0555948267737563E-3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1.0637140346602791E-2</v>
      </c>
      <c r="L53" s="24">
        <f>BRPL_EOD!L53-BRPL_ISGS_exbus!L53</f>
        <v>3.9515857131355858E-4</v>
      </c>
      <c r="M53" s="24">
        <f>BRPL_EOD!M53-BRPL_ISGS_exbus!M53</f>
        <v>-1.9108887704959443E-3</v>
      </c>
      <c r="N53" s="24">
        <f>BRPL_EOD!N53-BRPL_ISGS_exbus!N53</f>
        <v>9.2684412668830873E-4</v>
      </c>
      <c r="O53" s="24">
        <f>BRPL_EOD!O53-BRPL_ISGS_exbus!O53</f>
        <v>-2.3569207317137852E-3</v>
      </c>
      <c r="P53" s="24">
        <f>BRPL_EOD!P53-BRPL_ISGS_exbus!P53</f>
        <v>-9.3477435367717021E-4</v>
      </c>
      <c r="Q53" s="24">
        <f>BRPL_EOD!Q53-BRPL_ISGS_exbus!Q53</f>
        <v>-9.636148382003995E-4</v>
      </c>
      <c r="R53" s="24">
        <f>BRPL_EOD!R53-BRPL_ISGS_exbus!R53</f>
        <v>3.0382000816668864E-3</v>
      </c>
      <c r="S53" s="24">
        <f>BRPL_EOD!S53-BRPL_ISGS_exbus!S53</f>
        <v>-3.8530921894963654E-4</v>
      </c>
      <c r="T53" s="24">
        <f>BRPL_EOD!T53-BRPL_ISGS_exbus!T53</f>
        <v>4.6401702127663036E-4</v>
      </c>
      <c r="U53" s="24">
        <f>BRPL_EOD!U53-BRPL_ISGS_exbus!U53</f>
        <v>1.5836859062545727E-3</v>
      </c>
      <c r="V53" s="24">
        <f>BRPL_EOD!V53-BRPL_ISGS_exbus!V53</f>
        <v>-2.9370551351348695E-3</v>
      </c>
      <c r="W53" s="24">
        <f>BRPL_EOD!W53-BRPL_ISGS_exbus!W53</f>
        <v>3.1816289978667811E-3</v>
      </c>
      <c r="X53" s="24">
        <f>BRPL_EOD!X53-BRPL_ISGS_exbus!X53</f>
        <v>4.0555948267737563E-3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1.0637140346602791E-2</v>
      </c>
      <c r="L54" s="24">
        <f>BRPL_EOD!L54-BRPL_ISGS_exbus!L54</f>
        <v>3.9515857131355858E-4</v>
      </c>
      <c r="M54" s="24">
        <f>BRPL_EOD!M54-BRPL_ISGS_exbus!M54</f>
        <v>-1.9108887704959443E-3</v>
      </c>
      <c r="N54" s="24">
        <f>BRPL_EOD!N54-BRPL_ISGS_exbus!N54</f>
        <v>9.2684412668830873E-4</v>
      </c>
      <c r="O54" s="24">
        <f>BRPL_EOD!O54-BRPL_ISGS_exbus!O54</f>
        <v>-2.3569207317137852E-3</v>
      </c>
      <c r="P54" s="24">
        <f>BRPL_EOD!P54-BRPL_ISGS_exbus!P54</f>
        <v>-9.3477435367717021E-4</v>
      </c>
      <c r="Q54" s="24">
        <f>BRPL_EOD!Q54-BRPL_ISGS_exbus!Q54</f>
        <v>-9.636148382003995E-4</v>
      </c>
      <c r="R54" s="24">
        <f>BRPL_EOD!R54-BRPL_ISGS_exbus!R54</f>
        <v>3.0382000816668864E-3</v>
      </c>
      <c r="S54" s="24">
        <f>BRPL_EOD!S54-BRPL_ISGS_exbus!S54</f>
        <v>-3.8530921894963654E-4</v>
      </c>
      <c r="T54" s="24">
        <f>BRPL_EOD!T54-BRPL_ISGS_exbus!T54</f>
        <v>4.6401702127663036E-4</v>
      </c>
      <c r="U54" s="24">
        <f>BRPL_EOD!U54-BRPL_ISGS_exbus!U54</f>
        <v>1.5836859062545727E-3</v>
      </c>
      <c r="V54" s="24">
        <f>BRPL_EOD!V54-BRPL_ISGS_exbus!V54</f>
        <v>-2.9370551351348695E-3</v>
      </c>
      <c r="W54" s="24">
        <f>BRPL_EOD!W54-BRPL_ISGS_exbus!W54</f>
        <v>3.1816289978667811E-3</v>
      </c>
      <c r="X54" s="24">
        <f>BRPL_EOD!X54-BRPL_ISGS_exbus!X54</f>
        <v>4.0555948267737563E-3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1.0637140346602791E-2</v>
      </c>
      <c r="L55" s="24">
        <f>BRPL_EOD!L55-BRPL_ISGS_exbus!L55</f>
        <v>3.9515857131355858E-4</v>
      </c>
      <c r="M55" s="24">
        <f>BRPL_EOD!M55-BRPL_ISGS_exbus!M55</f>
        <v>-1.9108887704959443E-3</v>
      </c>
      <c r="N55" s="24">
        <f>BRPL_EOD!N55-BRPL_ISGS_exbus!N55</f>
        <v>9.2684412668830873E-4</v>
      </c>
      <c r="O55" s="24">
        <f>BRPL_EOD!O55-BRPL_ISGS_exbus!O55</f>
        <v>-2.3569207317137852E-3</v>
      </c>
      <c r="P55" s="24">
        <f>BRPL_EOD!P55-BRPL_ISGS_exbus!P55</f>
        <v>-9.3477435367717021E-4</v>
      </c>
      <c r="Q55" s="24">
        <f>BRPL_EOD!Q55-BRPL_ISGS_exbus!Q55</f>
        <v>-9.636148382003995E-4</v>
      </c>
      <c r="R55" s="24">
        <f>BRPL_EOD!R55-BRPL_ISGS_exbus!R55</f>
        <v>3.0382000816668864E-3</v>
      </c>
      <c r="S55" s="24">
        <f>BRPL_EOD!S55-BRPL_ISGS_exbus!S55</f>
        <v>-3.8530921894963654E-4</v>
      </c>
      <c r="T55" s="24">
        <f>BRPL_EOD!T55-BRPL_ISGS_exbus!T55</f>
        <v>4.6401702127663036E-4</v>
      </c>
      <c r="U55" s="24">
        <f>BRPL_EOD!U55-BRPL_ISGS_exbus!U55</f>
        <v>1.5836859062545727E-3</v>
      </c>
      <c r="V55" s="24">
        <f>BRPL_EOD!V55-BRPL_ISGS_exbus!V55</f>
        <v>-2.9370551351348695E-3</v>
      </c>
      <c r="W55" s="24">
        <f>BRPL_EOD!W55-BRPL_ISGS_exbus!W55</f>
        <v>3.1816289978667811E-3</v>
      </c>
      <c r="X55" s="24">
        <f>BRPL_EOD!X55-BRPL_ISGS_exbus!X55</f>
        <v>-1.2181680027794073E-3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1.0637140346602791E-2</v>
      </c>
      <c r="L56" s="24">
        <f>BRPL_EOD!L56-BRPL_ISGS_exbus!L56</f>
        <v>3.9515857131355858E-4</v>
      </c>
      <c r="M56" s="24">
        <f>BRPL_EOD!M56-BRPL_ISGS_exbus!M56</f>
        <v>-1.9108887704959443E-3</v>
      </c>
      <c r="N56" s="24">
        <f>BRPL_EOD!N56-BRPL_ISGS_exbus!N56</f>
        <v>9.2684412668830873E-4</v>
      </c>
      <c r="O56" s="24">
        <f>BRPL_EOD!O56-BRPL_ISGS_exbus!O56</f>
        <v>-2.3569207317137852E-3</v>
      </c>
      <c r="P56" s="24">
        <f>BRPL_EOD!P56-BRPL_ISGS_exbus!P56</f>
        <v>-9.3477435367717021E-4</v>
      </c>
      <c r="Q56" s="24">
        <f>BRPL_EOD!Q56-BRPL_ISGS_exbus!Q56</f>
        <v>-9.636148382003995E-4</v>
      </c>
      <c r="R56" s="24">
        <f>BRPL_EOD!R56-BRPL_ISGS_exbus!R56</f>
        <v>3.0382000816668864E-3</v>
      </c>
      <c r="S56" s="24">
        <f>BRPL_EOD!S56-BRPL_ISGS_exbus!S56</f>
        <v>-3.8530921894963654E-4</v>
      </c>
      <c r="T56" s="24">
        <f>BRPL_EOD!T56-BRPL_ISGS_exbus!T56</f>
        <v>4.6401702127663036E-4</v>
      </c>
      <c r="U56" s="24">
        <f>BRPL_EOD!U56-BRPL_ISGS_exbus!U56</f>
        <v>1.5836859062545727E-3</v>
      </c>
      <c r="V56" s="24">
        <f>BRPL_EOD!V56-BRPL_ISGS_exbus!V56</f>
        <v>-2.9370551351348695E-3</v>
      </c>
      <c r="W56" s="24">
        <f>BRPL_EOD!W56-BRPL_ISGS_exbus!W56</f>
        <v>2.048370846132741E-3</v>
      </c>
      <c r="X56" s="24">
        <f>BRPL_EOD!X56-BRPL_ISGS_exbus!X56</f>
        <v>-1.2181680027794073E-3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1.0637140346602791E-2</v>
      </c>
      <c r="L57" s="24">
        <f>BRPL_EOD!L57-BRPL_ISGS_exbus!L57</f>
        <v>3.9515857131355858E-4</v>
      </c>
      <c r="M57" s="24">
        <f>BRPL_EOD!M57-BRPL_ISGS_exbus!M57</f>
        <v>-1.9108887704959443E-3</v>
      </c>
      <c r="N57" s="24">
        <f>BRPL_EOD!N57-BRPL_ISGS_exbus!N57</f>
        <v>9.2684412668830873E-4</v>
      </c>
      <c r="O57" s="24">
        <f>BRPL_EOD!O57-BRPL_ISGS_exbus!O57</f>
        <v>-2.3569207317137852E-3</v>
      </c>
      <c r="P57" s="24">
        <f>BRPL_EOD!P57-BRPL_ISGS_exbus!P57</f>
        <v>-9.3477435367717021E-4</v>
      </c>
      <c r="Q57" s="24">
        <f>BRPL_EOD!Q57-BRPL_ISGS_exbus!Q57</f>
        <v>-9.636148382003995E-4</v>
      </c>
      <c r="R57" s="24">
        <f>BRPL_EOD!R57-BRPL_ISGS_exbus!R57</f>
        <v>3.0382000816668864E-3</v>
      </c>
      <c r="S57" s="24">
        <f>BRPL_EOD!S57-BRPL_ISGS_exbus!S57</f>
        <v>-3.8530921894963654E-4</v>
      </c>
      <c r="T57" s="24">
        <f>BRPL_EOD!T57-BRPL_ISGS_exbus!T57</f>
        <v>4.6401702127663036E-4</v>
      </c>
      <c r="U57" s="24">
        <f>BRPL_EOD!U57-BRPL_ISGS_exbus!U57</f>
        <v>1.5836859062545727E-3</v>
      </c>
      <c r="V57" s="24">
        <f>BRPL_EOD!V57-BRPL_ISGS_exbus!V57</f>
        <v>-2.9370551351348695E-3</v>
      </c>
      <c r="W57" s="24">
        <f>BRPL_EOD!W57-BRPL_ISGS_exbus!W57</f>
        <v>3.1816289978667811E-3</v>
      </c>
      <c r="X57" s="24">
        <f>BRPL_EOD!X57-BRPL_ISGS_exbus!X57</f>
        <v>4.0555948267737563E-3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1.0637140346602791E-2</v>
      </c>
      <c r="L58" s="24">
        <f>BRPL_EOD!L58-BRPL_ISGS_exbus!L58</f>
        <v>3.9515857131355858E-4</v>
      </c>
      <c r="M58" s="24">
        <f>BRPL_EOD!M58-BRPL_ISGS_exbus!M58</f>
        <v>-1.9108887704959443E-3</v>
      </c>
      <c r="N58" s="24">
        <f>BRPL_EOD!N58-BRPL_ISGS_exbus!N58</f>
        <v>9.2684412668830873E-4</v>
      </c>
      <c r="O58" s="24">
        <f>BRPL_EOD!O58-BRPL_ISGS_exbus!O58</f>
        <v>-2.3569207317137852E-3</v>
      </c>
      <c r="P58" s="24">
        <f>BRPL_EOD!P58-BRPL_ISGS_exbus!P58</f>
        <v>-9.3477435367717021E-4</v>
      </c>
      <c r="Q58" s="24">
        <f>BRPL_EOD!Q58-BRPL_ISGS_exbus!Q58</f>
        <v>-9.636148382003995E-4</v>
      </c>
      <c r="R58" s="24">
        <f>BRPL_EOD!R58-BRPL_ISGS_exbus!R58</f>
        <v>3.0382000816668864E-3</v>
      </c>
      <c r="S58" s="24">
        <f>BRPL_EOD!S58-BRPL_ISGS_exbus!S58</f>
        <v>-3.8530921894963654E-4</v>
      </c>
      <c r="T58" s="24">
        <f>BRPL_EOD!T58-BRPL_ISGS_exbus!T58</f>
        <v>4.6401702127663036E-4</v>
      </c>
      <c r="U58" s="24">
        <f>BRPL_EOD!U58-BRPL_ISGS_exbus!U58</f>
        <v>1.5836859062545727E-3</v>
      </c>
      <c r="V58" s="24">
        <f>BRPL_EOD!V58-BRPL_ISGS_exbus!V58</f>
        <v>-2.9370551351348695E-3</v>
      </c>
      <c r="W58" s="24">
        <f>BRPL_EOD!W58-BRPL_ISGS_exbus!W58</f>
        <v>3.1816289978667811E-3</v>
      </c>
      <c r="X58" s="24">
        <f>BRPL_EOD!X58-BRPL_ISGS_exbus!X58</f>
        <v>4.0555948267737563E-3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1.0637140346602791E-2</v>
      </c>
      <c r="L59" s="24">
        <f>BRPL_EOD!L59-BRPL_ISGS_exbus!L59</f>
        <v>3.9515857131355858E-4</v>
      </c>
      <c r="M59" s="24">
        <f>BRPL_EOD!M59-BRPL_ISGS_exbus!M59</f>
        <v>-1.9108887704959443E-3</v>
      </c>
      <c r="N59" s="24">
        <f>BRPL_EOD!N59-BRPL_ISGS_exbus!N59</f>
        <v>9.2684412668830873E-4</v>
      </c>
      <c r="O59" s="24">
        <f>BRPL_EOD!O59-BRPL_ISGS_exbus!O59</f>
        <v>-2.3569207317137852E-3</v>
      </c>
      <c r="P59" s="24">
        <f>BRPL_EOD!P59-BRPL_ISGS_exbus!P59</f>
        <v>-9.3477435367717021E-4</v>
      </c>
      <c r="Q59" s="24">
        <f>BRPL_EOD!Q59-BRPL_ISGS_exbus!Q59</f>
        <v>-9.636148382003995E-4</v>
      </c>
      <c r="R59" s="24">
        <f>BRPL_EOD!R59-BRPL_ISGS_exbus!R59</f>
        <v>3.0382000816668864E-3</v>
      </c>
      <c r="S59" s="24">
        <f>BRPL_EOD!S59-BRPL_ISGS_exbus!S59</f>
        <v>-3.8530921894963654E-4</v>
      </c>
      <c r="T59" s="24">
        <f>BRPL_EOD!T59-BRPL_ISGS_exbus!T59</f>
        <v>4.6401702127663036E-4</v>
      </c>
      <c r="U59" s="24">
        <f>BRPL_EOD!U59-BRPL_ISGS_exbus!U59</f>
        <v>1.5836859062545727E-3</v>
      </c>
      <c r="V59" s="24">
        <f>BRPL_EOD!V59-BRPL_ISGS_exbus!V59</f>
        <v>-2.9370551351348695E-3</v>
      </c>
      <c r="W59" s="24">
        <f>BRPL_EOD!W59-BRPL_ISGS_exbus!W59</f>
        <v>3.1816289978667811E-3</v>
      </c>
      <c r="X59" s="24">
        <f>BRPL_EOD!X59-BRPL_ISGS_exbus!X59</f>
        <v>4.0555948267737563E-3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1.0637140346602791E-2</v>
      </c>
      <c r="L60" s="24">
        <f>BRPL_EOD!L60-BRPL_ISGS_exbus!L60</f>
        <v>3.9515857131355858E-4</v>
      </c>
      <c r="M60" s="24">
        <f>BRPL_EOD!M60-BRPL_ISGS_exbus!M60</f>
        <v>-1.9108887704959443E-3</v>
      </c>
      <c r="N60" s="24">
        <f>BRPL_EOD!N60-BRPL_ISGS_exbus!N60</f>
        <v>9.2684412668830873E-4</v>
      </c>
      <c r="O60" s="24">
        <f>BRPL_EOD!O60-BRPL_ISGS_exbus!O60</f>
        <v>-2.3569207317137852E-3</v>
      </c>
      <c r="P60" s="24">
        <f>BRPL_EOD!P60-BRPL_ISGS_exbus!P60</f>
        <v>-9.3477435367717021E-4</v>
      </c>
      <c r="Q60" s="24">
        <f>BRPL_EOD!Q60-BRPL_ISGS_exbus!Q60</f>
        <v>-9.636148382003995E-4</v>
      </c>
      <c r="R60" s="24">
        <f>BRPL_EOD!R60-BRPL_ISGS_exbus!R60</f>
        <v>3.0504844884511328E-3</v>
      </c>
      <c r="S60" s="24">
        <f>BRPL_EOD!S60-BRPL_ISGS_exbus!S60</f>
        <v>-3.8530921894963654E-4</v>
      </c>
      <c r="T60" s="24">
        <f>BRPL_EOD!T60-BRPL_ISGS_exbus!T60</f>
        <v>4.6401702127663036E-4</v>
      </c>
      <c r="U60" s="24">
        <f>BRPL_EOD!U60-BRPL_ISGS_exbus!U60</f>
        <v>1.5836859062545727E-3</v>
      </c>
      <c r="V60" s="24">
        <f>BRPL_EOD!V60-BRPL_ISGS_exbus!V60</f>
        <v>-2.9370551351348695E-3</v>
      </c>
      <c r="W60" s="24">
        <f>BRPL_EOD!W60-BRPL_ISGS_exbus!W60</f>
        <v>3.1816289978667811E-3</v>
      </c>
      <c r="X60" s="24">
        <f>BRPL_EOD!X60-BRPL_ISGS_exbus!X60</f>
        <v>4.0555948267737563E-3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1.0637140346602791E-2</v>
      </c>
      <c r="L61" s="24">
        <f>BRPL_EOD!L61-BRPL_ISGS_exbus!L61</f>
        <v>3.9515857131355858E-4</v>
      </c>
      <c r="M61" s="24">
        <f>BRPL_EOD!M61-BRPL_ISGS_exbus!M61</f>
        <v>-1.9108887704959443E-3</v>
      </c>
      <c r="N61" s="24">
        <f>BRPL_EOD!N61-BRPL_ISGS_exbus!N61</f>
        <v>9.2684412668830873E-4</v>
      </c>
      <c r="O61" s="24">
        <f>BRPL_EOD!O61-BRPL_ISGS_exbus!O61</f>
        <v>-2.3569207317137852E-3</v>
      </c>
      <c r="P61" s="24">
        <f>BRPL_EOD!P61-BRPL_ISGS_exbus!P61</f>
        <v>-9.3477435367717021E-4</v>
      </c>
      <c r="Q61" s="24">
        <f>BRPL_EOD!Q61-BRPL_ISGS_exbus!Q61</f>
        <v>3.4524695317550425E-4</v>
      </c>
      <c r="R61" s="24">
        <f>BRPL_EOD!R61-BRPL_ISGS_exbus!R61</f>
        <v>-8.1861322456333596E-4</v>
      </c>
      <c r="S61" s="24">
        <f>BRPL_EOD!S61-BRPL_ISGS_exbus!S61</f>
        <v>5.7137382198924058E-4</v>
      </c>
      <c r="T61" s="24">
        <f>BRPL_EOD!T61-BRPL_ISGS_exbus!T61</f>
        <v>4.6401702127663036E-4</v>
      </c>
      <c r="U61" s="24">
        <f>BRPL_EOD!U61-BRPL_ISGS_exbus!U61</f>
        <v>1.5836859062545727E-3</v>
      </c>
      <c r="V61" s="24">
        <f>BRPL_EOD!V61-BRPL_ISGS_exbus!V61</f>
        <v>2.1690265486684623E-4</v>
      </c>
      <c r="W61" s="24">
        <f>BRPL_EOD!W61-BRPL_ISGS_exbus!W61</f>
        <v>2.8540192113268859E-3</v>
      </c>
      <c r="X61" s="24">
        <f>BRPL_EOD!X61-BRPL_ISGS_exbus!X61</f>
        <v>5.8915302700910388E-3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1.0637140346602791E-2</v>
      </c>
      <c r="L62" s="24">
        <f>BRPL_EOD!L62-BRPL_ISGS_exbus!L62</f>
        <v>3.9515857131355858E-4</v>
      </c>
      <c r="M62" s="24">
        <f>BRPL_EOD!M62-BRPL_ISGS_exbus!M62</f>
        <v>-1.9108887704959443E-3</v>
      </c>
      <c r="N62" s="24">
        <f>BRPL_EOD!N62-BRPL_ISGS_exbus!N62</f>
        <v>9.2684412668830873E-4</v>
      </c>
      <c r="O62" s="24">
        <f>BRPL_EOD!O62-BRPL_ISGS_exbus!O62</f>
        <v>-2.3569207317137852E-3</v>
      </c>
      <c r="P62" s="24">
        <f>BRPL_EOD!P62-BRPL_ISGS_exbus!P62</f>
        <v>-9.3477435367717021E-4</v>
      </c>
      <c r="Q62" s="24">
        <f>BRPL_EOD!Q62-BRPL_ISGS_exbus!Q62</f>
        <v>3.4524695317550425E-4</v>
      </c>
      <c r="R62" s="24">
        <f>BRPL_EOD!R62-BRPL_ISGS_exbus!R62</f>
        <v>-5.5484978540754071E-4</v>
      </c>
      <c r="S62" s="24">
        <f>BRPL_EOD!S62-BRPL_ISGS_exbus!S62</f>
        <v>5.7137382198924058E-4</v>
      </c>
      <c r="T62" s="24">
        <f>BRPL_EOD!T62-BRPL_ISGS_exbus!T62</f>
        <v>4.6401702127663036E-4</v>
      </c>
      <c r="U62" s="24">
        <f>BRPL_EOD!U62-BRPL_ISGS_exbus!U62</f>
        <v>1.5836859062545727E-3</v>
      </c>
      <c r="V62" s="24">
        <f>BRPL_EOD!V62-BRPL_ISGS_exbus!V62</f>
        <v>2.1690265486684623E-4</v>
      </c>
      <c r="W62" s="24">
        <f>BRPL_EOD!W62-BRPL_ISGS_exbus!W62</f>
        <v>2.8540192113268859E-3</v>
      </c>
      <c r="X62" s="24">
        <f>BRPL_EOD!X62-BRPL_ISGS_exbus!X62</f>
        <v>4.7284364068644891E-4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1.0637140346602791E-2</v>
      </c>
      <c r="L63" s="24">
        <f>BRPL_EOD!L63-BRPL_ISGS_exbus!L63</f>
        <v>5.3659429398145164E-4</v>
      </c>
      <c r="M63" s="24">
        <f>BRPL_EOD!M63-BRPL_ISGS_exbus!M63</f>
        <v>-1.9108887704959443E-3</v>
      </c>
      <c r="N63" s="24">
        <f>BRPL_EOD!N63-BRPL_ISGS_exbus!N63</f>
        <v>9.2684412668830873E-4</v>
      </c>
      <c r="O63" s="24">
        <f>BRPL_EOD!O63-BRPL_ISGS_exbus!O63</f>
        <v>-2.3569207317137852E-3</v>
      </c>
      <c r="P63" s="24">
        <f>BRPL_EOD!P63-BRPL_ISGS_exbus!P63</f>
        <v>1.9740633340603608E-4</v>
      </c>
      <c r="Q63" s="24">
        <f>BRPL_EOD!Q63-BRPL_ISGS_exbus!Q63</f>
        <v>3.4524695317550425E-4</v>
      </c>
      <c r="R63" s="24">
        <f>BRPL_EOD!R63-BRPL_ISGS_exbus!R63</f>
        <v>2.0677422583670335E-3</v>
      </c>
      <c r="S63" s="24">
        <f>BRPL_EOD!S63-BRPL_ISGS_exbus!S63</f>
        <v>5.7137382198924058E-4</v>
      </c>
      <c r="T63" s="24">
        <f>BRPL_EOD!T63-BRPL_ISGS_exbus!T63</f>
        <v>7.8883612040159257E-4</v>
      </c>
      <c r="U63" s="24">
        <f>BRPL_EOD!U63-BRPL_ISGS_exbus!U63</f>
        <v>1.5836859062545727E-3</v>
      </c>
      <c r="V63" s="24">
        <f>BRPL_EOD!V63-BRPL_ISGS_exbus!V63</f>
        <v>-4.1695991140642263E-3</v>
      </c>
      <c r="W63" s="24">
        <f>BRPL_EOD!W63-BRPL_ISGS_exbus!W63</f>
        <v>3.271824866310169E-3</v>
      </c>
      <c r="X63" s="24">
        <f>BRPL_EOD!X63-BRPL_ISGS_exbus!X63</f>
        <v>4.7284364068644891E-4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1.0637140346602791E-2</v>
      </c>
      <c r="L64" s="24">
        <f>BRPL_EOD!L64-BRPL_ISGS_exbus!L64</f>
        <v>4.6802356610520235E-4</v>
      </c>
      <c r="M64" s="24">
        <f>BRPL_EOD!M64-BRPL_ISGS_exbus!M64</f>
        <v>-1.9108887704959443E-3</v>
      </c>
      <c r="N64" s="24">
        <f>BRPL_EOD!N64-BRPL_ISGS_exbus!N64</f>
        <v>9.2684412668830873E-4</v>
      </c>
      <c r="O64" s="24">
        <f>BRPL_EOD!O64-BRPL_ISGS_exbus!O64</f>
        <v>-2.3569207317137852E-3</v>
      </c>
      <c r="P64" s="24">
        <f>BRPL_EOD!P64-BRPL_ISGS_exbus!P64</f>
        <v>1.9740633340603608E-4</v>
      </c>
      <c r="Q64" s="24">
        <f>BRPL_EOD!Q64-BRPL_ISGS_exbus!Q64</f>
        <v>3.4524695317550425E-4</v>
      </c>
      <c r="R64" s="24">
        <f>BRPL_EOD!R64-BRPL_ISGS_exbus!R64</f>
        <v>2.0677422583670335E-3</v>
      </c>
      <c r="S64" s="24">
        <f>BRPL_EOD!S64-BRPL_ISGS_exbus!S64</f>
        <v>5.7137382198924058E-4</v>
      </c>
      <c r="T64" s="24">
        <f>BRPL_EOD!T64-BRPL_ISGS_exbus!T64</f>
        <v>7.8883612040159257E-4</v>
      </c>
      <c r="U64" s="24">
        <f>BRPL_EOD!U64-BRPL_ISGS_exbus!U64</f>
        <v>1.5836859062545727E-3</v>
      </c>
      <c r="V64" s="24">
        <f>BRPL_EOD!V64-BRPL_ISGS_exbus!V64</f>
        <v>-4.1695991140642263E-3</v>
      </c>
      <c r="W64" s="24">
        <f>BRPL_EOD!W64-BRPL_ISGS_exbus!W64</f>
        <v>3.271824866310169E-3</v>
      </c>
      <c r="X64" s="24">
        <f>BRPL_EOD!X64-BRPL_ISGS_exbus!X64</f>
        <v>4.7284364068644891E-4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1.7843074192569475E-4</v>
      </c>
      <c r="L65" s="24">
        <f>BRPL_EOD!L65-BRPL_ISGS_exbus!L65</f>
        <v>-1.5672220840556861E-4</v>
      </c>
      <c r="M65" s="24">
        <f>BRPL_EOD!M65-BRPL_ISGS_exbus!M65</f>
        <v>-1.9108887704959443E-3</v>
      </c>
      <c r="N65" s="24">
        <f>BRPL_EOD!N65-BRPL_ISGS_exbus!N65</f>
        <v>9.2684412668830873E-4</v>
      </c>
      <c r="O65" s="24">
        <f>BRPL_EOD!O65-BRPL_ISGS_exbus!O65</f>
        <v>-2.3569207317137852E-3</v>
      </c>
      <c r="P65" s="24">
        <f>BRPL_EOD!P65-BRPL_ISGS_exbus!P65</f>
        <v>1.9740633340603608E-4</v>
      </c>
      <c r="Q65" s="24">
        <f>BRPL_EOD!Q65-BRPL_ISGS_exbus!Q65</f>
        <v>1.4844508492029007E-3</v>
      </c>
      <c r="R65" s="24">
        <f>BRPL_EOD!R65-BRPL_ISGS_exbus!R65</f>
        <v>1.9996684391632158E-3</v>
      </c>
      <c r="S65" s="24">
        <f>BRPL_EOD!S65-BRPL_ISGS_exbus!S65</f>
        <v>2.8096567164173081E-3</v>
      </c>
      <c r="T65" s="24">
        <f>BRPL_EOD!T65-BRPL_ISGS_exbus!T65</f>
        <v>7.8883612040159257E-4</v>
      </c>
      <c r="U65" s="24">
        <f>BRPL_EOD!U65-BRPL_ISGS_exbus!U65</f>
        <v>1.5836859062545727E-3</v>
      </c>
      <c r="V65" s="24">
        <f>BRPL_EOD!V65-BRPL_ISGS_exbus!V65</f>
        <v>-1.3900958205921299E-3</v>
      </c>
      <c r="W65" s="24">
        <f>BRPL_EOD!W65-BRPL_ISGS_exbus!W65</f>
        <v>3.271824866310169E-3</v>
      </c>
      <c r="X65" s="24">
        <f>BRPL_EOD!X65-BRPL_ISGS_exbus!X65</f>
        <v>4.7284364068644891E-4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-2.9205345817331363E-3</v>
      </c>
      <c r="L66" s="24">
        <f>BRPL_EOD!L66-BRPL_ISGS_exbus!L66</f>
        <v>2.8193859815672795E-5</v>
      </c>
      <c r="M66" s="24">
        <f>BRPL_EOD!M66-BRPL_ISGS_exbus!M66</f>
        <v>-1.9108887704959443E-3</v>
      </c>
      <c r="N66" s="24">
        <f>BRPL_EOD!N66-BRPL_ISGS_exbus!N66</f>
        <v>9.2684412668830873E-4</v>
      </c>
      <c r="O66" s="24">
        <f>BRPL_EOD!O66-BRPL_ISGS_exbus!O66</f>
        <v>-2.3569207317137852E-3</v>
      </c>
      <c r="P66" s="24">
        <f>BRPL_EOD!P66-BRPL_ISGS_exbus!P66</f>
        <v>1.9740633340603608E-4</v>
      </c>
      <c r="Q66" s="24">
        <f>BRPL_EOD!Q66-BRPL_ISGS_exbus!Q66</f>
        <v>1.4844508492029007E-3</v>
      </c>
      <c r="R66" s="24">
        <f>BRPL_EOD!R66-BRPL_ISGS_exbus!R66</f>
        <v>-4.3987101769928927E-3</v>
      </c>
      <c r="S66" s="24">
        <f>BRPL_EOD!S66-BRPL_ISGS_exbus!S66</f>
        <v>2.8096567164173081E-3</v>
      </c>
      <c r="T66" s="24">
        <f>BRPL_EOD!T66-BRPL_ISGS_exbus!T66</f>
        <v>7.8883612040159257E-4</v>
      </c>
      <c r="U66" s="24">
        <f>BRPL_EOD!U66-BRPL_ISGS_exbus!U66</f>
        <v>1.5836859062545727E-3</v>
      </c>
      <c r="V66" s="24">
        <f>BRPL_EOD!V66-BRPL_ISGS_exbus!V66</f>
        <v>-1.3900958205921299E-3</v>
      </c>
      <c r="W66" s="24">
        <f>BRPL_EOD!W66-BRPL_ISGS_exbus!W66</f>
        <v>3.271824866310169E-3</v>
      </c>
      <c r="X66" s="24">
        <f>BRPL_EOD!X66-BRPL_ISGS_exbus!X66</f>
        <v>4.7284364068644891E-4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-5.7921240744462921E-4</v>
      </c>
      <c r="L67" s="24">
        <f>BRPL_EOD!L67-BRPL_ISGS_exbus!L67</f>
        <v>-1.2546953572467601E-4</v>
      </c>
      <c r="M67" s="24">
        <f>BRPL_EOD!M67-BRPL_ISGS_exbus!M67</f>
        <v>-1.9108887704959443E-3</v>
      </c>
      <c r="N67" s="24">
        <f>BRPL_EOD!N67-BRPL_ISGS_exbus!N67</f>
        <v>9.2684412668830873E-4</v>
      </c>
      <c r="O67" s="24">
        <f>BRPL_EOD!O67-BRPL_ISGS_exbus!O67</f>
        <v>-2.3569207317137852E-3</v>
      </c>
      <c r="P67" s="24">
        <f>BRPL_EOD!P67-BRPL_ISGS_exbus!P67</f>
        <v>1.9740633340603608E-4</v>
      </c>
      <c r="Q67" s="24">
        <f>BRPL_EOD!Q67-BRPL_ISGS_exbus!Q67</f>
        <v>1.4844508492029007E-3</v>
      </c>
      <c r="R67" s="24">
        <f>BRPL_EOD!R67-BRPL_ISGS_exbus!R67</f>
        <v>-4.7698560148745628E-4</v>
      </c>
      <c r="S67" s="24">
        <f>BRPL_EOD!S67-BRPL_ISGS_exbus!S67</f>
        <v>2.8096567164173081E-3</v>
      </c>
      <c r="T67" s="24">
        <f>BRPL_EOD!T67-BRPL_ISGS_exbus!T67</f>
        <v>7.8883612040159257E-4</v>
      </c>
      <c r="U67" s="24">
        <f>BRPL_EOD!U67-BRPL_ISGS_exbus!U67</f>
        <v>1.5836859062545727E-3</v>
      </c>
      <c r="V67" s="24">
        <f>BRPL_EOD!V67-BRPL_ISGS_exbus!V67</f>
        <v>-1.3900958205921299E-3</v>
      </c>
      <c r="W67" s="24">
        <f>BRPL_EOD!W67-BRPL_ISGS_exbus!W67</f>
        <v>3.271824866310169E-3</v>
      </c>
      <c r="X67" s="24">
        <f>BRPL_EOD!X67-BRPL_ISGS_exbus!X67</f>
        <v>4.7284364068644891E-4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-1.3488169244055825E-3</v>
      </c>
      <c r="L68" s="24">
        <f>BRPL_EOD!L68-BRPL_ISGS_exbus!L68</f>
        <v>8.2703573728082347E-5</v>
      </c>
      <c r="M68" s="24">
        <f>BRPL_EOD!M68-BRPL_ISGS_exbus!M68</f>
        <v>-1.9108887704959443E-3</v>
      </c>
      <c r="N68" s="24">
        <f>BRPL_EOD!N68-BRPL_ISGS_exbus!N68</f>
        <v>9.2684412668830873E-4</v>
      </c>
      <c r="O68" s="24">
        <f>BRPL_EOD!O68-BRPL_ISGS_exbus!O68</f>
        <v>-2.3569207317137852E-3</v>
      </c>
      <c r="P68" s="24">
        <f>BRPL_EOD!P68-BRPL_ISGS_exbus!P68</f>
        <v>1.9740633340603608E-4</v>
      </c>
      <c r="Q68" s="24">
        <f>BRPL_EOD!Q68-BRPL_ISGS_exbus!Q68</f>
        <v>1.4844508492029007E-3</v>
      </c>
      <c r="R68" s="24">
        <f>BRPL_EOD!R68-BRPL_ISGS_exbus!R68</f>
        <v>-4.0182305868414758E-3</v>
      </c>
      <c r="S68" s="24">
        <f>BRPL_EOD!S68-BRPL_ISGS_exbus!S68</f>
        <v>2.8096567164173081E-3</v>
      </c>
      <c r="T68" s="24">
        <f>BRPL_EOD!T68-BRPL_ISGS_exbus!T68</f>
        <v>7.8883612040159257E-4</v>
      </c>
      <c r="U68" s="24">
        <f>BRPL_EOD!U68-BRPL_ISGS_exbus!U68</f>
        <v>1.5836859062545727E-3</v>
      </c>
      <c r="V68" s="24">
        <f>BRPL_EOD!V68-BRPL_ISGS_exbus!V68</f>
        <v>-1.3900958205921299E-3</v>
      </c>
      <c r="W68" s="24">
        <f>BRPL_EOD!W68-BRPL_ISGS_exbus!W68</f>
        <v>3.271824866310169E-3</v>
      </c>
      <c r="X68" s="24">
        <f>BRPL_EOD!X68-BRPL_ISGS_exbus!X68</f>
        <v>4.7284364068644891E-4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-2.9205345817331363E-3</v>
      </c>
      <c r="L69" s="24">
        <f>BRPL_EOD!L69-BRPL_ISGS_exbus!L69</f>
        <v>-6.9569764672650081E-5</v>
      </c>
      <c r="M69" s="24">
        <f>BRPL_EOD!M69-BRPL_ISGS_exbus!M69</f>
        <v>-1.9108887704959443E-3</v>
      </c>
      <c r="N69" s="24">
        <f>BRPL_EOD!N69-BRPL_ISGS_exbus!N69</f>
        <v>9.2684412668830873E-4</v>
      </c>
      <c r="O69" s="24">
        <f>BRPL_EOD!O69-BRPL_ISGS_exbus!O69</f>
        <v>-2.3569207317137852E-3</v>
      </c>
      <c r="P69" s="24">
        <f>BRPL_EOD!P69-BRPL_ISGS_exbus!P69</f>
        <v>1.9740633340603608E-4</v>
      </c>
      <c r="Q69" s="24">
        <f>BRPL_EOD!Q69-BRPL_ISGS_exbus!Q69</f>
        <v>1.9936171767920285E-3</v>
      </c>
      <c r="R69" s="24">
        <f>BRPL_EOD!R69-BRPL_ISGS_exbus!R69</f>
        <v>-4.0182305868414758E-3</v>
      </c>
      <c r="S69" s="24">
        <f>BRPL_EOD!S69-BRPL_ISGS_exbus!S69</f>
        <v>7.8092523364503563E-4</v>
      </c>
      <c r="T69" s="24">
        <f>BRPL_EOD!T69-BRPL_ISGS_exbus!T69</f>
        <v>7.8883612040159257E-4</v>
      </c>
      <c r="U69" s="24">
        <f>BRPL_EOD!U69-BRPL_ISGS_exbus!U69</f>
        <v>1.5836859062545727E-3</v>
      </c>
      <c r="V69" s="24">
        <f>BRPL_EOD!V69-BRPL_ISGS_exbus!V69</f>
        <v>-1.3900958205921299E-3</v>
      </c>
      <c r="W69" s="24">
        <f>BRPL_EOD!W69-BRPL_ISGS_exbus!W69</f>
        <v>3.271824866310169E-3</v>
      </c>
      <c r="X69" s="24">
        <f>BRPL_EOD!X69-BRPL_ISGS_exbus!X69</f>
        <v>4.7284364068644891E-4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-2.9205345817331363E-3</v>
      </c>
      <c r="L70" s="24">
        <f>BRPL_EOD!L70-BRPL_ISGS_exbus!L70</f>
        <v>-6.9569764672650081E-5</v>
      </c>
      <c r="M70" s="24">
        <f>BRPL_EOD!M70-BRPL_ISGS_exbus!M70</f>
        <v>-1.9108887704959443E-3</v>
      </c>
      <c r="N70" s="24">
        <f>BRPL_EOD!N70-BRPL_ISGS_exbus!N70</f>
        <v>9.2684412668830873E-4</v>
      </c>
      <c r="O70" s="24">
        <f>BRPL_EOD!O70-BRPL_ISGS_exbus!O70</f>
        <v>-2.3569207317137852E-3</v>
      </c>
      <c r="P70" s="24">
        <f>BRPL_EOD!P70-BRPL_ISGS_exbus!P70</f>
        <v>1.9740633340603608E-4</v>
      </c>
      <c r="Q70" s="24">
        <f>BRPL_EOD!Q70-BRPL_ISGS_exbus!Q70</f>
        <v>1.9936171767920285E-3</v>
      </c>
      <c r="R70" s="24">
        <f>BRPL_EOD!R70-BRPL_ISGS_exbus!R70</f>
        <v>-2.0294067250112846E-3</v>
      </c>
      <c r="S70" s="24">
        <f>BRPL_EOD!S70-BRPL_ISGS_exbus!S70</f>
        <v>7.8092523364503563E-4</v>
      </c>
      <c r="T70" s="24">
        <f>BRPL_EOD!T70-BRPL_ISGS_exbus!T70</f>
        <v>7.8883612040159257E-4</v>
      </c>
      <c r="U70" s="24">
        <f>BRPL_EOD!U70-BRPL_ISGS_exbus!U70</f>
        <v>1.5836859062545727E-3</v>
      </c>
      <c r="V70" s="24">
        <f>BRPL_EOD!V70-BRPL_ISGS_exbus!V70</f>
        <v>-1.3900958205921299E-3</v>
      </c>
      <c r="W70" s="24">
        <f>BRPL_EOD!W70-BRPL_ISGS_exbus!W70</f>
        <v>3.271824866310169E-3</v>
      </c>
      <c r="X70" s="24">
        <f>BRPL_EOD!X70-BRPL_ISGS_exbus!X70</f>
        <v>4.7284364068644891E-4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-2.1295186162433311E-3</v>
      </c>
      <c r="L71" s="24">
        <f>BRPL_EOD!L71-BRPL_ISGS_exbus!L71</f>
        <v>-1.5672220840556861E-4</v>
      </c>
      <c r="M71" s="24">
        <f>BRPL_EOD!M71-BRPL_ISGS_exbus!M71</f>
        <v>-1.9108887704959443E-3</v>
      </c>
      <c r="N71" s="24">
        <f>BRPL_EOD!N71-BRPL_ISGS_exbus!N71</f>
        <v>9.2684412668830873E-4</v>
      </c>
      <c r="O71" s="24">
        <f>BRPL_EOD!O71-BRPL_ISGS_exbus!O71</f>
        <v>-2.3569207317137852E-3</v>
      </c>
      <c r="P71" s="24">
        <f>BRPL_EOD!P71-BRPL_ISGS_exbus!P71</f>
        <v>1.9740633340603608E-4</v>
      </c>
      <c r="Q71" s="24">
        <f>BRPL_EOD!Q71-BRPL_ISGS_exbus!Q71</f>
        <v>1.9936171767920285E-3</v>
      </c>
      <c r="R71" s="24">
        <f>BRPL_EOD!R71-BRPL_ISGS_exbus!R71</f>
        <v>-2.0294067250112846E-3</v>
      </c>
      <c r="S71" s="24">
        <f>BRPL_EOD!S71-BRPL_ISGS_exbus!S71</f>
        <v>4.559476065818302E-3</v>
      </c>
      <c r="T71" s="24">
        <f>BRPL_EOD!T71-BRPL_ISGS_exbus!T71</f>
        <v>7.8883612040159257E-4</v>
      </c>
      <c r="U71" s="24">
        <f>BRPL_EOD!U71-BRPL_ISGS_exbus!U71</f>
        <v>1.5836859062545727E-3</v>
      </c>
      <c r="V71" s="24">
        <f>BRPL_EOD!V71-BRPL_ISGS_exbus!V71</f>
        <v>-1.3900958205921299E-3</v>
      </c>
      <c r="W71" s="24">
        <f>BRPL_EOD!W71-BRPL_ISGS_exbus!W71</f>
        <v>3.271824866310169E-3</v>
      </c>
      <c r="X71" s="24">
        <f>BRPL_EOD!X71-BRPL_ISGS_exbus!X71</f>
        <v>4.7284364068644891E-4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-4.2528654860802817E-3</v>
      </c>
      <c r="L72" s="24">
        <f>BRPL_EOD!L72-BRPL_ISGS_exbus!L72</f>
        <v>1.363549819117793E-4</v>
      </c>
      <c r="M72" s="24">
        <f>BRPL_EOD!M72-BRPL_ISGS_exbus!M72</f>
        <v>-1.9108887704959443E-3</v>
      </c>
      <c r="N72" s="24">
        <f>BRPL_EOD!N72-BRPL_ISGS_exbus!N72</f>
        <v>9.2684412668830873E-4</v>
      </c>
      <c r="O72" s="24">
        <f>BRPL_EOD!O72-BRPL_ISGS_exbus!O72</f>
        <v>-2.3569207317137852E-3</v>
      </c>
      <c r="P72" s="24">
        <f>BRPL_EOD!P72-BRPL_ISGS_exbus!P72</f>
        <v>1.9740633340603608E-4</v>
      </c>
      <c r="Q72" s="24">
        <f>BRPL_EOD!Q72-BRPL_ISGS_exbus!Q72</f>
        <v>1.9936171767920285E-3</v>
      </c>
      <c r="R72" s="24">
        <f>BRPL_EOD!R72-BRPL_ISGS_exbus!R72</f>
        <v>-2.0294067250112846E-3</v>
      </c>
      <c r="S72" s="24">
        <f>BRPL_EOD!S72-BRPL_ISGS_exbus!S72</f>
        <v>4.559476065818302E-3</v>
      </c>
      <c r="T72" s="24">
        <f>BRPL_EOD!T72-BRPL_ISGS_exbus!T72</f>
        <v>7.8883612040159257E-4</v>
      </c>
      <c r="U72" s="24">
        <f>BRPL_EOD!U72-BRPL_ISGS_exbus!U72</f>
        <v>1.5836859062545727E-3</v>
      </c>
      <c r="V72" s="24">
        <f>BRPL_EOD!V72-BRPL_ISGS_exbus!V72</f>
        <v>-1.3900958205921299E-3</v>
      </c>
      <c r="W72" s="24">
        <f>BRPL_EOD!W72-BRPL_ISGS_exbus!W72</f>
        <v>3.271824866310169E-3</v>
      </c>
      <c r="X72" s="24">
        <f>BRPL_EOD!X72-BRPL_ISGS_exbus!X72</f>
        <v>4.7284364068644891E-4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-4.2693169157246302E-3</v>
      </c>
      <c r="L73" s="24">
        <f>BRPL_EOD!L73-BRPL_ISGS_exbus!L73</f>
        <v>9.8907327387820487E-5</v>
      </c>
      <c r="M73" s="24">
        <f>BRPL_EOD!M73-BRPL_ISGS_exbus!M73</f>
        <v>-1.9108887704959443E-3</v>
      </c>
      <c r="N73" s="24">
        <f>BRPL_EOD!N73-BRPL_ISGS_exbus!N73</f>
        <v>9.2684412668830873E-4</v>
      </c>
      <c r="O73" s="24">
        <f>BRPL_EOD!O73-BRPL_ISGS_exbus!O73</f>
        <v>-2.3569207317137852E-3</v>
      </c>
      <c r="P73" s="24">
        <f>BRPL_EOD!P73-BRPL_ISGS_exbus!P73</f>
        <v>1.9740633340603608E-4</v>
      </c>
      <c r="Q73" s="24">
        <f>BRPL_EOD!Q73-BRPL_ISGS_exbus!Q73</f>
        <v>1.9936171767920285E-3</v>
      </c>
      <c r="R73" s="24">
        <f>BRPL_EOD!R73-BRPL_ISGS_exbus!R73</f>
        <v>-6.1557346844764993E-4</v>
      </c>
      <c r="S73" s="24">
        <f>BRPL_EOD!S73-BRPL_ISGS_exbus!S73</f>
        <v>4.559476065818302E-3</v>
      </c>
      <c r="T73" s="24">
        <f>BRPL_EOD!T73-BRPL_ISGS_exbus!T73</f>
        <v>7.8883612040159257E-4</v>
      </c>
      <c r="U73" s="24">
        <f>BRPL_EOD!U73-BRPL_ISGS_exbus!U73</f>
        <v>1.5836859062545727E-3</v>
      </c>
      <c r="V73" s="24">
        <f>BRPL_EOD!V73-BRPL_ISGS_exbus!V73</f>
        <v>-1.3900958205921299E-3</v>
      </c>
      <c r="W73" s="24">
        <f>BRPL_EOD!W73-BRPL_ISGS_exbus!W73</f>
        <v>3.271824866310169E-3</v>
      </c>
      <c r="X73" s="24">
        <f>BRPL_EOD!X73-BRPL_ISGS_exbus!X73</f>
        <v>4.7284364068644891E-4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-4.2693169157246302E-3</v>
      </c>
      <c r="L74" s="24">
        <f>BRPL_EOD!L74-BRPL_ISGS_exbus!L74</f>
        <v>9.8907327387820487E-5</v>
      </c>
      <c r="M74" s="24">
        <f>BRPL_EOD!M74-BRPL_ISGS_exbus!M74</f>
        <v>-1.9108887704959443E-3</v>
      </c>
      <c r="N74" s="24">
        <f>BRPL_EOD!N74-BRPL_ISGS_exbus!N74</f>
        <v>9.2684412668830873E-4</v>
      </c>
      <c r="O74" s="24">
        <f>BRPL_EOD!O74-BRPL_ISGS_exbus!O74</f>
        <v>-2.3569207317137852E-3</v>
      </c>
      <c r="P74" s="24">
        <f>BRPL_EOD!P74-BRPL_ISGS_exbus!P74</f>
        <v>1.9740633340603608E-4</v>
      </c>
      <c r="Q74" s="24">
        <f>BRPL_EOD!Q74-BRPL_ISGS_exbus!Q74</f>
        <v>1.9936171767920285E-3</v>
      </c>
      <c r="R74" s="24">
        <f>BRPL_EOD!R74-BRPL_ISGS_exbus!R74</f>
        <v>-6.1557346844764993E-4</v>
      </c>
      <c r="S74" s="24">
        <f>BRPL_EOD!S74-BRPL_ISGS_exbus!S74</f>
        <v>4.559476065818302E-3</v>
      </c>
      <c r="T74" s="24">
        <f>BRPL_EOD!T74-BRPL_ISGS_exbus!T74</f>
        <v>7.8883612040159257E-4</v>
      </c>
      <c r="U74" s="24">
        <f>BRPL_EOD!U74-BRPL_ISGS_exbus!U74</f>
        <v>1.5836859062545727E-3</v>
      </c>
      <c r="V74" s="24">
        <f>BRPL_EOD!V74-BRPL_ISGS_exbus!V74</f>
        <v>-1.3900958205921299E-3</v>
      </c>
      <c r="W74" s="24">
        <f>BRPL_EOD!W74-BRPL_ISGS_exbus!W74</f>
        <v>3.271824866310169E-3</v>
      </c>
      <c r="X74" s="24">
        <f>BRPL_EOD!X74-BRPL_ISGS_exbus!X74</f>
        <v>4.7284364068644891E-4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-2.4739882866811058E-3</v>
      </c>
      <c r="L75" s="24">
        <f>BRPL_EOD!L75-BRPL_ISGS_exbus!L75</f>
        <v>9.8907327387820487E-5</v>
      </c>
      <c r="M75" s="24">
        <f>BRPL_EOD!M75-BRPL_ISGS_exbus!M75</f>
        <v>-1.9108887704959443E-3</v>
      </c>
      <c r="N75" s="24">
        <f>BRPL_EOD!N75-BRPL_ISGS_exbus!N75</f>
        <v>9.2684412668830873E-4</v>
      </c>
      <c r="O75" s="24">
        <f>BRPL_EOD!O75-BRPL_ISGS_exbus!O75</f>
        <v>-2.3569207317137852E-3</v>
      </c>
      <c r="P75" s="24">
        <f>BRPL_EOD!P75-BRPL_ISGS_exbus!P75</f>
        <v>1.9740633340603608E-4</v>
      </c>
      <c r="Q75" s="24">
        <f>BRPL_EOD!Q75-BRPL_ISGS_exbus!Q75</f>
        <v>1.9936171767920285E-3</v>
      </c>
      <c r="R75" s="24">
        <f>BRPL_EOD!R75-BRPL_ISGS_exbus!R75</f>
        <v>-6.1557346844764993E-4</v>
      </c>
      <c r="S75" s="24">
        <f>BRPL_EOD!S75-BRPL_ISGS_exbus!S75</f>
        <v>4.559476065818302E-3</v>
      </c>
      <c r="T75" s="24">
        <f>BRPL_EOD!T75-BRPL_ISGS_exbus!T75</f>
        <v>7.8883612040159257E-4</v>
      </c>
      <c r="U75" s="24">
        <f>BRPL_EOD!U75-BRPL_ISGS_exbus!U75</f>
        <v>1.5836859062545727E-3</v>
      </c>
      <c r="V75" s="24">
        <f>BRPL_EOD!V75-BRPL_ISGS_exbus!V75</f>
        <v>-1.3900958205921299E-3</v>
      </c>
      <c r="W75" s="24">
        <f>BRPL_EOD!W75-BRPL_ISGS_exbus!W75</f>
        <v>3.271824866310169E-3</v>
      </c>
      <c r="X75" s="24">
        <f>BRPL_EOD!X75-BRPL_ISGS_exbus!X75</f>
        <v>4.7284364068644891E-4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-6.5120435260723752E-3</v>
      </c>
      <c r="L76" s="24">
        <f>BRPL_EOD!L76-BRPL_ISGS_exbus!L76</f>
        <v>9.8907327387820487E-5</v>
      </c>
      <c r="M76" s="24">
        <f>BRPL_EOD!M76-BRPL_ISGS_exbus!M76</f>
        <v>-1.9108887704959443E-3</v>
      </c>
      <c r="N76" s="24">
        <f>BRPL_EOD!N76-BRPL_ISGS_exbus!N76</f>
        <v>9.2684412668830873E-4</v>
      </c>
      <c r="O76" s="24">
        <f>BRPL_EOD!O76-BRPL_ISGS_exbus!O76</f>
        <v>-2.3569207317137852E-3</v>
      </c>
      <c r="P76" s="24">
        <f>BRPL_EOD!P76-BRPL_ISGS_exbus!P76</f>
        <v>1.9740633340603608E-4</v>
      </c>
      <c r="Q76" s="24">
        <f>BRPL_EOD!Q76-BRPL_ISGS_exbus!Q76</f>
        <v>1.9936171767920285E-3</v>
      </c>
      <c r="R76" s="24">
        <f>BRPL_EOD!R76-BRPL_ISGS_exbus!R76</f>
        <v>-6.1557346844764993E-4</v>
      </c>
      <c r="S76" s="24">
        <f>BRPL_EOD!S76-BRPL_ISGS_exbus!S76</f>
        <v>4.559476065818302E-3</v>
      </c>
      <c r="T76" s="24">
        <f>BRPL_EOD!T76-BRPL_ISGS_exbus!T76</f>
        <v>7.8883612040159257E-4</v>
      </c>
      <c r="U76" s="24">
        <f>BRPL_EOD!U76-BRPL_ISGS_exbus!U76</f>
        <v>1.5836859062545727E-3</v>
      </c>
      <c r="V76" s="24">
        <f>BRPL_EOD!V76-BRPL_ISGS_exbus!V76</f>
        <v>-1.3900958205921299E-3</v>
      </c>
      <c r="W76" s="24">
        <f>BRPL_EOD!W76-BRPL_ISGS_exbus!W76</f>
        <v>3.271824866310169E-3</v>
      </c>
      <c r="X76" s="24">
        <f>BRPL_EOD!X76-BRPL_ISGS_exbus!X76</f>
        <v>4.7284364068644891E-4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-3.3272903064016646E-3</v>
      </c>
      <c r="L77" s="24">
        <f>BRPL_EOD!L77-BRPL_ISGS_exbus!L77</f>
        <v>9.8907327387820487E-5</v>
      </c>
      <c r="M77" s="24">
        <f>BRPL_EOD!M77-BRPL_ISGS_exbus!M77</f>
        <v>-1.9108887704959443E-3</v>
      </c>
      <c r="N77" s="24">
        <f>BRPL_EOD!N77-BRPL_ISGS_exbus!N77</f>
        <v>9.2684412668830873E-4</v>
      </c>
      <c r="O77" s="24">
        <f>BRPL_EOD!O77-BRPL_ISGS_exbus!O77</f>
        <v>-2.3569207317137852E-3</v>
      </c>
      <c r="P77" s="24">
        <f>BRPL_EOD!P77-BRPL_ISGS_exbus!P77</f>
        <v>1.9740633340603608E-4</v>
      </c>
      <c r="Q77" s="24">
        <f>BRPL_EOD!Q77-BRPL_ISGS_exbus!Q77</f>
        <v>1.9936171767920285E-3</v>
      </c>
      <c r="R77" s="24">
        <f>BRPL_EOD!R77-BRPL_ISGS_exbus!R77</f>
        <v>-6.1557346844764993E-4</v>
      </c>
      <c r="S77" s="24">
        <f>BRPL_EOD!S77-BRPL_ISGS_exbus!S77</f>
        <v>4.559476065818302E-3</v>
      </c>
      <c r="T77" s="24">
        <f>BRPL_EOD!T77-BRPL_ISGS_exbus!T77</f>
        <v>7.8883612040159257E-4</v>
      </c>
      <c r="U77" s="24">
        <f>BRPL_EOD!U77-BRPL_ISGS_exbus!U77</f>
        <v>1.5836859062545727E-3</v>
      </c>
      <c r="V77" s="24">
        <f>BRPL_EOD!V77-BRPL_ISGS_exbus!V77</f>
        <v>-1.3900958205921299E-3</v>
      </c>
      <c r="W77" s="24">
        <f>BRPL_EOD!W77-BRPL_ISGS_exbus!W77</f>
        <v>3.271824866310169E-3</v>
      </c>
      <c r="X77" s="24">
        <f>BRPL_EOD!X77-BRPL_ISGS_exbus!X77</f>
        <v>4.7284364068644891E-4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-3.9672054940638191E-3</v>
      </c>
      <c r="L78" s="24">
        <f>BRPL_EOD!L78-BRPL_ISGS_exbus!L78</f>
        <v>9.8907327387820487E-5</v>
      </c>
      <c r="M78" s="24">
        <f>BRPL_EOD!M78-BRPL_ISGS_exbus!M78</f>
        <v>-1.9108887704959443E-3</v>
      </c>
      <c r="N78" s="24">
        <f>BRPL_EOD!N78-BRPL_ISGS_exbus!N78</f>
        <v>9.2684412668830873E-4</v>
      </c>
      <c r="O78" s="24">
        <f>BRPL_EOD!O78-BRPL_ISGS_exbus!O78</f>
        <v>-2.3569207317137852E-3</v>
      </c>
      <c r="P78" s="24">
        <f>BRPL_EOD!P78-BRPL_ISGS_exbus!P78</f>
        <v>1.9740633340603608E-4</v>
      </c>
      <c r="Q78" s="24">
        <f>BRPL_EOD!Q78-BRPL_ISGS_exbus!Q78</f>
        <v>1.9936171767920285E-3</v>
      </c>
      <c r="R78" s="24">
        <f>BRPL_EOD!R78-BRPL_ISGS_exbus!R78</f>
        <v>-6.1557346844764993E-4</v>
      </c>
      <c r="S78" s="24">
        <f>BRPL_EOD!S78-BRPL_ISGS_exbus!S78</f>
        <v>4.559476065818302E-3</v>
      </c>
      <c r="T78" s="24">
        <f>BRPL_EOD!T78-BRPL_ISGS_exbus!T78</f>
        <v>7.8883612040159257E-4</v>
      </c>
      <c r="U78" s="24">
        <f>BRPL_EOD!U78-BRPL_ISGS_exbus!U78</f>
        <v>1.5836859062545727E-3</v>
      </c>
      <c r="V78" s="24">
        <f>BRPL_EOD!V78-BRPL_ISGS_exbus!V78</f>
        <v>-1.3900958205921299E-3</v>
      </c>
      <c r="W78" s="24">
        <f>BRPL_EOD!W78-BRPL_ISGS_exbus!W78</f>
        <v>3.271824866310169E-3</v>
      </c>
      <c r="X78" s="24">
        <f>BRPL_EOD!X78-BRPL_ISGS_exbus!X78</f>
        <v>4.7284364068644891E-4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-5.2527974045801784E-3</v>
      </c>
      <c r="L79" s="24">
        <f>BRPL_EOD!L79-BRPL_ISGS_exbus!L79</f>
        <v>9.8907327387820487E-5</v>
      </c>
      <c r="M79" s="24">
        <f>BRPL_EOD!M79-BRPL_ISGS_exbus!M79</f>
        <v>-1.9108887704959443E-3</v>
      </c>
      <c r="N79" s="24">
        <f>BRPL_EOD!N79-BRPL_ISGS_exbus!N79</f>
        <v>9.2684412668830873E-4</v>
      </c>
      <c r="O79" s="24">
        <f>BRPL_EOD!O79-BRPL_ISGS_exbus!O79</f>
        <v>-2.3569207317137852E-3</v>
      </c>
      <c r="P79" s="24">
        <f>BRPL_EOD!P79-BRPL_ISGS_exbus!P79</f>
        <v>1.9740633340603608E-4</v>
      </c>
      <c r="Q79" s="24">
        <f>BRPL_EOD!Q79-BRPL_ISGS_exbus!Q79</f>
        <v>1.9936171767920285E-3</v>
      </c>
      <c r="R79" s="24">
        <f>BRPL_EOD!R79-BRPL_ISGS_exbus!R79</f>
        <v>-6.1557346844764993E-4</v>
      </c>
      <c r="S79" s="24">
        <f>BRPL_EOD!S79-BRPL_ISGS_exbus!S79</f>
        <v>4.559476065818302E-3</v>
      </c>
      <c r="T79" s="24">
        <f>BRPL_EOD!T79-BRPL_ISGS_exbus!T79</f>
        <v>7.8883612040159257E-4</v>
      </c>
      <c r="U79" s="24">
        <f>BRPL_EOD!U79-BRPL_ISGS_exbus!U79</f>
        <v>1.5836859062545727E-3</v>
      </c>
      <c r="V79" s="24">
        <f>BRPL_EOD!V79-BRPL_ISGS_exbus!V79</f>
        <v>-1.3900958205921299E-3</v>
      </c>
      <c r="W79" s="24">
        <f>BRPL_EOD!W79-BRPL_ISGS_exbus!W79</f>
        <v>3.271824866310169E-3</v>
      </c>
      <c r="X79" s="24">
        <f>BRPL_EOD!X79-BRPL_ISGS_exbus!X79</f>
        <v>4.7284364068644891E-4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-5.2527974045801784E-3</v>
      </c>
      <c r="L80" s="24">
        <f>BRPL_EOD!L80-BRPL_ISGS_exbus!L80</f>
        <v>9.8907327387820487E-5</v>
      </c>
      <c r="M80" s="24">
        <f>BRPL_EOD!M80-BRPL_ISGS_exbus!M80</f>
        <v>-1.9108887704959443E-3</v>
      </c>
      <c r="N80" s="24">
        <f>BRPL_EOD!N80-BRPL_ISGS_exbus!N80</f>
        <v>9.2684412668830873E-4</v>
      </c>
      <c r="O80" s="24">
        <f>BRPL_EOD!O80-BRPL_ISGS_exbus!O80</f>
        <v>-2.3569207317137852E-3</v>
      </c>
      <c r="P80" s="24">
        <f>BRPL_EOD!P80-BRPL_ISGS_exbus!P80</f>
        <v>1.9740633340603608E-4</v>
      </c>
      <c r="Q80" s="24">
        <f>BRPL_EOD!Q80-BRPL_ISGS_exbus!Q80</f>
        <v>1.9936171767920285E-3</v>
      </c>
      <c r="R80" s="24">
        <f>BRPL_EOD!R80-BRPL_ISGS_exbus!R80</f>
        <v>-6.1557346844764993E-4</v>
      </c>
      <c r="S80" s="24">
        <f>BRPL_EOD!S80-BRPL_ISGS_exbus!S80</f>
        <v>4.559476065818302E-3</v>
      </c>
      <c r="T80" s="24">
        <f>BRPL_EOD!T80-BRPL_ISGS_exbus!T80</f>
        <v>7.8883612040159257E-4</v>
      </c>
      <c r="U80" s="24">
        <f>BRPL_EOD!U80-BRPL_ISGS_exbus!U80</f>
        <v>1.5836859062545727E-3</v>
      </c>
      <c r="V80" s="24">
        <f>BRPL_EOD!V80-BRPL_ISGS_exbus!V80</f>
        <v>-1.3900958205921299E-3</v>
      </c>
      <c r="W80" s="24">
        <f>BRPL_EOD!W80-BRPL_ISGS_exbus!W80</f>
        <v>3.271824866310169E-3</v>
      </c>
      <c r="X80" s="24">
        <f>BRPL_EOD!X80-BRPL_ISGS_exbus!X80</f>
        <v>4.7284364068644891E-4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-5.2527974045801784E-3</v>
      </c>
      <c r="L81" s="24">
        <f>BRPL_EOD!L81-BRPL_ISGS_exbus!L81</f>
        <v>9.8907327387820487E-5</v>
      </c>
      <c r="M81" s="24">
        <f>BRPL_EOD!M81-BRPL_ISGS_exbus!M81</f>
        <v>-1.9108887704959443E-3</v>
      </c>
      <c r="N81" s="24">
        <f>BRPL_EOD!N81-BRPL_ISGS_exbus!N81</f>
        <v>9.2684412668830873E-4</v>
      </c>
      <c r="O81" s="24">
        <f>BRPL_EOD!O81-BRPL_ISGS_exbus!O81</f>
        <v>-2.3569207317137852E-3</v>
      </c>
      <c r="P81" s="24">
        <f>BRPL_EOD!P81-BRPL_ISGS_exbus!P81</f>
        <v>1.9740633340603608E-4</v>
      </c>
      <c r="Q81" s="24">
        <f>BRPL_EOD!Q81-BRPL_ISGS_exbus!Q81</f>
        <v>1.9936171767920285E-3</v>
      </c>
      <c r="R81" s="24">
        <f>BRPL_EOD!R81-BRPL_ISGS_exbus!R81</f>
        <v>-6.1557346844764993E-4</v>
      </c>
      <c r="S81" s="24">
        <f>BRPL_EOD!S81-BRPL_ISGS_exbus!S81</f>
        <v>4.559476065818302E-3</v>
      </c>
      <c r="T81" s="24">
        <f>BRPL_EOD!T81-BRPL_ISGS_exbus!T81</f>
        <v>7.8883612040159257E-4</v>
      </c>
      <c r="U81" s="24">
        <f>BRPL_EOD!U81-BRPL_ISGS_exbus!U81</f>
        <v>1.5836859062545727E-3</v>
      </c>
      <c r="V81" s="24">
        <f>BRPL_EOD!V81-BRPL_ISGS_exbus!V81</f>
        <v>-1.3900958205921299E-3</v>
      </c>
      <c r="W81" s="24">
        <f>BRPL_EOD!W81-BRPL_ISGS_exbus!W81</f>
        <v>3.271824866310169E-3</v>
      </c>
      <c r="X81" s="24">
        <f>BRPL_EOD!X81-BRPL_ISGS_exbus!X81</f>
        <v>4.7284364068644891E-4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-5.2527974045801784E-3</v>
      </c>
      <c r="L82" s="24">
        <f>BRPL_EOD!L82-BRPL_ISGS_exbus!L82</f>
        <v>9.8907327387820487E-5</v>
      </c>
      <c r="M82" s="24">
        <f>BRPL_EOD!M82-BRPL_ISGS_exbus!M82</f>
        <v>-1.9108887704959443E-3</v>
      </c>
      <c r="N82" s="24">
        <f>BRPL_EOD!N82-BRPL_ISGS_exbus!N82</f>
        <v>9.2684412668830873E-4</v>
      </c>
      <c r="O82" s="24">
        <f>BRPL_EOD!O82-BRPL_ISGS_exbus!O82</f>
        <v>-2.3569207317137852E-3</v>
      </c>
      <c r="P82" s="24">
        <f>BRPL_EOD!P82-BRPL_ISGS_exbus!P82</f>
        <v>1.9740633340603608E-4</v>
      </c>
      <c r="Q82" s="24">
        <f>BRPL_EOD!Q82-BRPL_ISGS_exbus!Q82</f>
        <v>1.9936171767920285E-3</v>
      </c>
      <c r="R82" s="24">
        <f>BRPL_EOD!R82-BRPL_ISGS_exbus!R82</f>
        <v>-6.1557346844764993E-4</v>
      </c>
      <c r="S82" s="24">
        <f>BRPL_EOD!S82-BRPL_ISGS_exbus!S82</f>
        <v>4.559476065818302E-3</v>
      </c>
      <c r="T82" s="24">
        <f>BRPL_EOD!T82-BRPL_ISGS_exbus!T82</f>
        <v>7.8883612040159257E-4</v>
      </c>
      <c r="U82" s="24">
        <f>BRPL_EOD!U82-BRPL_ISGS_exbus!U82</f>
        <v>1.5836859062545727E-3</v>
      </c>
      <c r="V82" s="24">
        <f>BRPL_EOD!V82-BRPL_ISGS_exbus!V82</f>
        <v>-1.3900958205921299E-3</v>
      </c>
      <c r="W82" s="24">
        <f>BRPL_EOD!W82-BRPL_ISGS_exbus!W82</f>
        <v>3.271824866310169E-3</v>
      </c>
      <c r="X82" s="24">
        <f>BRPL_EOD!X82-BRPL_ISGS_exbus!X82</f>
        <v>4.7284364068644891E-4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-5.2527974045801784E-3</v>
      </c>
      <c r="L83" s="24">
        <f>BRPL_EOD!L83-BRPL_ISGS_exbus!L83</f>
        <v>9.8907327387820487E-5</v>
      </c>
      <c r="M83" s="24">
        <f>BRPL_EOD!M83-BRPL_ISGS_exbus!M83</f>
        <v>-1.9108887704959443E-3</v>
      </c>
      <c r="N83" s="24">
        <f>BRPL_EOD!N83-BRPL_ISGS_exbus!N83</f>
        <v>9.2684412668830873E-4</v>
      </c>
      <c r="O83" s="24">
        <f>BRPL_EOD!O83-BRPL_ISGS_exbus!O83</f>
        <v>-2.3569207317137852E-3</v>
      </c>
      <c r="P83" s="24">
        <f>BRPL_EOD!P83-BRPL_ISGS_exbus!P83</f>
        <v>1.9740633340603608E-4</v>
      </c>
      <c r="Q83" s="24">
        <f>BRPL_EOD!Q83-BRPL_ISGS_exbus!Q83</f>
        <v>1.9936171767920285E-3</v>
      </c>
      <c r="R83" s="24">
        <f>BRPL_EOD!R83-BRPL_ISGS_exbus!R83</f>
        <v>-6.1557346844764993E-4</v>
      </c>
      <c r="S83" s="24">
        <f>BRPL_EOD!S83-BRPL_ISGS_exbus!S83</f>
        <v>4.559476065818302E-3</v>
      </c>
      <c r="T83" s="24">
        <f>BRPL_EOD!T83-BRPL_ISGS_exbus!T83</f>
        <v>7.8883612040159257E-4</v>
      </c>
      <c r="U83" s="24">
        <f>BRPL_EOD!U83-BRPL_ISGS_exbus!U83</f>
        <v>1.5836859062545727E-3</v>
      </c>
      <c r="V83" s="24">
        <f>BRPL_EOD!V83-BRPL_ISGS_exbus!V83</f>
        <v>-1.3900958205921299E-3</v>
      </c>
      <c r="W83" s="24">
        <f>BRPL_EOD!W83-BRPL_ISGS_exbus!W83</f>
        <v>3.271824866310169E-3</v>
      </c>
      <c r="X83" s="24">
        <f>BRPL_EOD!X83-BRPL_ISGS_exbus!X83</f>
        <v>4.7284364068644891E-4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-5.2527974045801784E-3</v>
      </c>
      <c r="L84" s="24">
        <f>BRPL_EOD!L84-BRPL_ISGS_exbus!L84</f>
        <v>9.8907327387820487E-5</v>
      </c>
      <c r="M84" s="24">
        <f>BRPL_EOD!M84-BRPL_ISGS_exbus!M84</f>
        <v>-1.9108887704959443E-3</v>
      </c>
      <c r="N84" s="24">
        <f>BRPL_EOD!N84-BRPL_ISGS_exbus!N84</f>
        <v>9.2684412668830873E-4</v>
      </c>
      <c r="O84" s="24">
        <f>BRPL_EOD!O84-BRPL_ISGS_exbus!O84</f>
        <v>-2.3569207317137852E-3</v>
      </c>
      <c r="P84" s="24">
        <f>BRPL_EOD!P84-BRPL_ISGS_exbus!P84</f>
        <v>1.9740633340603608E-4</v>
      </c>
      <c r="Q84" s="24">
        <f>BRPL_EOD!Q84-BRPL_ISGS_exbus!Q84</f>
        <v>1.9936171767920285E-3</v>
      </c>
      <c r="R84" s="24">
        <f>BRPL_EOD!R84-BRPL_ISGS_exbus!R84</f>
        <v>-6.1557346844764993E-4</v>
      </c>
      <c r="S84" s="24">
        <f>BRPL_EOD!S84-BRPL_ISGS_exbus!S84</f>
        <v>4.559476065818302E-3</v>
      </c>
      <c r="T84" s="24">
        <f>BRPL_EOD!T84-BRPL_ISGS_exbus!T84</f>
        <v>7.8883612040159257E-4</v>
      </c>
      <c r="U84" s="24">
        <f>BRPL_EOD!U84-BRPL_ISGS_exbus!U84</f>
        <v>1.5836859062545727E-3</v>
      </c>
      <c r="V84" s="24">
        <f>BRPL_EOD!V84-BRPL_ISGS_exbus!V84</f>
        <v>-1.3900958205921299E-3</v>
      </c>
      <c r="W84" s="24">
        <f>BRPL_EOD!W84-BRPL_ISGS_exbus!W84</f>
        <v>3.271824866310169E-3</v>
      </c>
      <c r="X84" s="24">
        <f>BRPL_EOD!X84-BRPL_ISGS_exbus!X84</f>
        <v>4.7284364068644891E-4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-5.2527974045801784E-3</v>
      </c>
      <c r="L85" s="24">
        <f>BRPL_EOD!L85-BRPL_ISGS_exbus!L85</f>
        <v>9.8907327387820487E-5</v>
      </c>
      <c r="M85" s="24">
        <f>BRPL_EOD!M85-BRPL_ISGS_exbus!M85</f>
        <v>-1.9108887704959443E-3</v>
      </c>
      <c r="N85" s="24">
        <f>BRPL_EOD!N85-BRPL_ISGS_exbus!N85</f>
        <v>9.2684412668830873E-4</v>
      </c>
      <c r="O85" s="24">
        <f>BRPL_EOD!O85-BRPL_ISGS_exbus!O85</f>
        <v>-2.3569207317137852E-3</v>
      </c>
      <c r="P85" s="24">
        <f>BRPL_EOD!P85-BRPL_ISGS_exbus!P85</f>
        <v>3.1117318900939495E-3</v>
      </c>
      <c r="Q85" s="24">
        <f>BRPL_EOD!Q85-BRPL_ISGS_exbus!Q85</f>
        <v>1.9936171767920285E-3</v>
      </c>
      <c r="R85" s="24">
        <f>BRPL_EOD!R85-BRPL_ISGS_exbus!R85</f>
        <v>-6.1557346844764993E-4</v>
      </c>
      <c r="S85" s="24">
        <f>BRPL_EOD!S85-BRPL_ISGS_exbus!S85</f>
        <v>4.559476065818302E-3</v>
      </c>
      <c r="T85" s="24">
        <f>BRPL_EOD!T85-BRPL_ISGS_exbus!T85</f>
        <v>7.8883612040159257E-4</v>
      </c>
      <c r="U85" s="24">
        <f>BRPL_EOD!U85-BRPL_ISGS_exbus!U85</f>
        <v>1.5836859062545727E-3</v>
      </c>
      <c r="V85" s="24">
        <f>BRPL_EOD!V85-BRPL_ISGS_exbus!V85</f>
        <v>-1.3900958205921299E-3</v>
      </c>
      <c r="W85" s="24">
        <f>BRPL_EOD!W85-BRPL_ISGS_exbus!W85</f>
        <v>3.271824866310169E-3</v>
      </c>
      <c r="X85" s="24">
        <f>BRPL_EOD!X85-BRPL_ISGS_exbus!X85</f>
        <v>4.7284364068644891E-4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-5.2527974045801784E-3</v>
      </c>
      <c r="L86" s="24">
        <f>BRPL_EOD!L86-BRPL_ISGS_exbus!L86</f>
        <v>9.8907327387820487E-5</v>
      </c>
      <c r="M86" s="24">
        <f>BRPL_EOD!M86-BRPL_ISGS_exbus!M86</f>
        <v>-1.9108887704959443E-3</v>
      </c>
      <c r="N86" s="24">
        <f>BRPL_EOD!N86-BRPL_ISGS_exbus!N86</f>
        <v>9.2684412668830873E-4</v>
      </c>
      <c r="O86" s="24">
        <f>BRPL_EOD!O86-BRPL_ISGS_exbus!O86</f>
        <v>-2.3569207317137852E-3</v>
      </c>
      <c r="P86" s="24">
        <f>BRPL_EOD!P86-BRPL_ISGS_exbus!P86</f>
        <v>-9.3477435367717021E-4</v>
      </c>
      <c r="Q86" s="24">
        <f>BRPL_EOD!Q86-BRPL_ISGS_exbus!Q86</f>
        <v>1.9936171767920285E-3</v>
      </c>
      <c r="R86" s="24">
        <f>BRPL_EOD!R86-BRPL_ISGS_exbus!R86</f>
        <v>-6.1557346844764993E-4</v>
      </c>
      <c r="S86" s="24">
        <f>BRPL_EOD!S86-BRPL_ISGS_exbus!S86</f>
        <v>4.559476065818302E-3</v>
      </c>
      <c r="T86" s="24">
        <f>BRPL_EOD!T86-BRPL_ISGS_exbus!T86</f>
        <v>7.8883612040159257E-4</v>
      </c>
      <c r="U86" s="24">
        <f>BRPL_EOD!U86-BRPL_ISGS_exbus!U86</f>
        <v>1.5836859062545727E-3</v>
      </c>
      <c r="V86" s="24">
        <f>BRPL_EOD!V86-BRPL_ISGS_exbus!V86</f>
        <v>-1.3900958205921299E-3</v>
      </c>
      <c r="W86" s="24">
        <f>BRPL_EOD!W86-BRPL_ISGS_exbus!W86</f>
        <v>3.271824866310169E-3</v>
      </c>
      <c r="X86" s="24">
        <f>BRPL_EOD!X86-BRPL_ISGS_exbus!X86</f>
        <v>4.7284364068644891E-4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-5.2527974045801784E-3</v>
      </c>
      <c r="L87" s="24">
        <f>BRPL_EOD!L87-BRPL_ISGS_exbus!L87</f>
        <v>9.8907327387820487E-5</v>
      </c>
      <c r="M87" s="24">
        <f>BRPL_EOD!M87-BRPL_ISGS_exbus!M87</f>
        <v>-1.9108887704959443E-3</v>
      </c>
      <c r="N87" s="24">
        <f>BRPL_EOD!N87-BRPL_ISGS_exbus!N87</f>
        <v>9.2684412668830873E-4</v>
      </c>
      <c r="O87" s="24">
        <f>BRPL_EOD!O87-BRPL_ISGS_exbus!O87</f>
        <v>-2.3569207317137852E-3</v>
      </c>
      <c r="P87" s="24">
        <f>BRPL_EOD!P87-BRPL_ISGS_exbus!P87</f>
        <v>-9.3477435367717021E-4</v>
      </c>
      <c r="Q87" s="24">
        <f>BRPL_EOD!Q87-BRPL_ISGS_exbus!Q87</f>
        <v>1.9936171767920285E-3</v>
      </c>
      <c r="R87" s="24">
        <f>BRPL_EOD!R87-BRPL_ISGS_exbus!R87</f>
        <v>-6.1557346844764993E-4</v>
      </c>
      <c r="S87" s="24">
        <f>BRPL_EOD!S87-BRPL_ISGS_exbus!S87</f>
        <v>4.559476065818302E-3</v>
      </c>
      <c r="T87" s="24">
        <f>BRPL_EOD!T87-BRPL_ISGS_exbus!T87</f>
        <v>7.8883612040159257E-4</v>
      </c>
      <c r="U87" s="24">
        <f>BRPL_EOD!U87-BRPL_ISGS_exbus!U87</f>
        <v>1.5836859062545727E-3</v>
      </c>
      <c r="V87" s="24">
        <f>BRPL_EOD!V87-BRPL_ISGS_exbus!V87</f>
        <v>-1.3900958205921299E-3</v>
      </c>
      <c r="W87" s="24">
        <f>BRPL_EOD!W87-BRPL_ISGS_exbus!W87</f>
        <v>3.271824866310169E-3</v>
      </c>
      <c r="X87" s="24">
        <f>BRPL_EOD!X87-BRPL_ISGS_exbus!X87</f>
        <v>4.7284364068644891E-4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-5.2527974045801784E-3</v>
      </c>
      <c r="L88" s="24">
        <f>BRPL_EOD!L88-BRPL_ISGS_exbus!L88</f>
        <v>9.8907327387820487E-5</v>
      </c>
      <c r="M88" s="24">
        <f>BRPL_EOD!M88-BRPL_ISGS_exbus!M88</f>
        <v>-1.9108887704959443E-3</v>
      </c>
      <c r="N88" s="24">
        <f>BRPL_EOD!N88-BRPL_ISGS_exbus!N88</f>
        <v>9.2684412668830873E-4</v>
      </c>
      <c r="O88" s="24">
        <f>BRPL_EOD!O88-BRPL_ISGS_exbus!O88</f>
        <v>-2.3569207317137852E-3</v>
      </c>
      <c r="P88" s="24">
        <f>BRPL_EOD!P88-BRPL_ISGS_exbus!P88</f>
        <v>-9.3477435367717021E-4</v>
      </c>
      <c r="Q88" s="24">
        <f>BRPL_EOD!Q88-BRPL_ISGS_exbus!Q88</f>
        <v>1.9936171767920285E-3</v>
      </c>
      <c r="R88" s="24">
        <f>BRPL_EOD!R88-BRPL_ISGS_exbus!R88</f>
        <v>-6.1557346844764993E-4</v>
      </c>
      <c r="S88" s="24">
        <f>BRPL_EOD!S88-BRPL_ISGS_exbus!S88</f>
        <v>4.559476065818302E-3</v>
      </c>
      <c r="T88" s="24">
        <f>BRPL_EOD!T88-BRPL_ISGS_exbus!T88</f>
        <v>7.8883612040159257E-4</v>
      </c>
      <c r="U88" s="24">
        <f>BRPL_EOD!U88-BRPL_ISGS_exbus!U88</f>
        <v>1.5836859062545727E-3</v>
      </c>
      <c r="V88" s="24">
        <f>BRPL_EOD!V88-BRPL_ISGS_exbus!V88</f>
        <v>-1.3900958205921299E-3</v>
      </c>
      <c r="W88" s="24">
        <f>BRPL_EOD!W88-BRPL_ISGS_exbus!W88</f>
        <v>3.271824866310169E-3</v>
      </c>
      <c r="X88" s="24">
        <f>BRPL_EOD!X88-BRPL_ISGS_exbus!X88</f>
        <v>4.7284364068644891E-4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-5.2527974045801784E-3</v>
      </c>
      <c r="L89" s="24">
        <f>BRPL_EOD!L89-BRPL_ISGS_exbus!L89</f>
        <v>9.8907327387820487E-5</v>
      </c>
      <c r="M89" s="24">
        <f>BRPL_EOD!M89-BRPL_ISGS_exbus!M89</f>
        <v>-1.9108887704959443E-3</v>
      </c>
      <c r="N89" s="24">
        <f>BRPL_EOD!N89-BRPL_ISGS_exbus!N89</f>
        <v>9.2684412668830873E-4</v>
      </c>
      <c r="O89" s="24">
        <f>BRPL_EOD!O89-BRPL_ISGS_exbus!O89</f>
        <v>-2.3569207317137852E-3</v>
      </c>
      <c r="P89" s="24">
        <f>BRPL_EOD!P89-BRPL_ISGS_exbus!P89</f>
        <v>-9.3477435367717021E-4</v>
      </c>
      <c r="Q89" s="24">
        <f>BRPL_EOD!Q89-BRPL_ISGS_exbus!Q89</f>
        <v>1.9936171767920285E-3</v>
      </c>
      <c r="R89" s="24">
        <f>BRPL_EOD!R89-BRPL_ISGS_exbus!R89</f>
        <v>-6.1557346844764993E-4</v>
      </c>
      <c r="S89" s="24">
        <f>BRPL_EOD!S89-BRPL_ISGS_exbus!S89</f>
        <v>4.559476065818302E-3</v>
      </c>
      <c r="T89" s="24">
        <f>BRPL_EOD!T89-BRPL_ISGS_exbus!T89</f>
        <v>7.8883612040159257E-4</v>
      </c>
      <c r="U89" s="24">
        <f>BRPL_EOD!U89-BRPL_ISGS_exbus!U89</f>
        <v>1.5836859062545727E-3</v>
      </c>
      <c r="V89" s="24">
        <f>BRPL_EOD!V89-BRPL_ISGS_exbus!V89</f>
        <v>-1.3900958205921299E-3</v>
      </c>
      <c r="W89" s="24">
        <f>BRPL_EOD!W89-BRPL_ISGS_exbus!W89</f>
        <v>3.271824866310169E-3</v>
      </c>
      <c r="X89" s="24">
        <f>BRPL_EOD!X89-BRPL_ISGS_exbus!X89</f>
        <v>4.7284364068644891E-4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-5.2527974045801784E-3</v>
      </c>
      <c r="L90" s="24">
        <f>BRPL_EOD!L90-BRPL_ISGS_exbus!L90</f>
        <v>9.8907327387820487E-5</v>
      </c>
      <c r="M90" s="24">
        <f>BRPL_EOD!M90-BRPL_ISGS_exbus!M90</f>
        <v>-1.9108887704959443E-3</v>
      </c>
      <c r="N90" s="24">
        <f>BRPL_EOD!N90-BRPL_ISGS_exbus!N90</f>
        <v>9.2684412668830873E-4</v>
      </c>
      <c r="O90" s="24">
        <f>BRPL_EOD!O90-BRPL_ISGS_exbus!O90</f>
        <v>-2.3569207317137852E-3</v>
      </c>
      <c r="P90" s="24">
        <f>BRPL_EOD!P90-BRPL_ISGS_exbus!P90</f>
        <v>-9.3477435367717021E-4</v>
      </c>
      <c r="Q90" s="24">
        <f>BRPL_EOD!Q90-BRPL_ISGS_exbus!Q90</f>
        <v>1.9936171767920285E-3</v>
      </c>
      <c r="R90" s="24">
        <f>BRPL_EOD!R90-BRPL_ISGS_exbus!R90</f>
        <v>-6.1557346844764993E-4</v>
      </c>
      <c r="S90" s="24">
        <f>BRPL_EOD!S90-BRPL_ISGS_exbus!S90</f>
        <v>4.559476065818302E-3</v>
      </c>
      <c r="T90" s="24">
        <f>BRPL_EOD!T90-BRPL_ISGS_exbus!T90</f>
        <v>7.8883612040159257E-4</v>
      </c>
      <c r="U90" s="24">
        <f>BRPL_EOD!U90-BRPL_ISGS_exbus!U90</f>
        <v>1.5836859062545727E-3</v>
      </c>
      <c r="V90" s="24">
        <f>BRPL_EOD!V90-BRPL_ISGS_exbus!V90</f>
        <v>-1.3900958205921299E-3</v>
      </c>
      <c r="W90" s="24">
        <f>BRPL_EOD!W90-BRPL_ISGS_exbus!W90</f>
        <v>3.271824866310169E-3</v>
      </c>
      <c r="X90" s="24">
        <f>BRPL_EOD!X90-BRPL_ISGS_exbus!X90</f>
        <v>4.7284364068644891E-4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-5.2527974045801784E-3</v>
      </c>
      <c r="L91" s="24">
        <f>BRPL_EOD!L91-BRPL_ISGS_exbus!L91</f>
        <v>9.8907327387820487E-5</v>
      </c>
      <c r="M91" s="24">
        <f>BRPL_EOD!M91-BRPL_ISGS_exbus!M91</f>
        <v>-1.9108887704959443E-3</v>
      </c>
      <c r="N91" s="24">
        <f>BRPL_EOD!N91-BRPL_ISGS_exbus!N91</f>
        <v>9.2684412668830873E-4</v>
      </c>
      <c r="O91" s="24">
        <f>BRPL_EOD!O91-BRPL_ISGS_exbus!O91</f>
        <v>-2.3569207317137852E-3</v>
      </c>
      <c r="P91" s="24">
        <f>BRPL_EOD!P91-BRPL_ISGS_exbus!P91</f>
        <v>-9.3477435367717021E-4</v>
      </c>
      <c r="Q91" s="24">
        <f>BRPL_EOD!Q91-BRPL_ISGS_exbus!Q91</f>
        <v>1.9936171767920285E-3</v>
      </c>
      <c r="R91" s="24">
        <f>BRPL_EOD!R91-BRPL_ISGS_exbus!R91</f>
        <v>-6.1557346844764993E-4</v>
      </c>
      <c r="S91" s="24">
        <f>BRPL_EOD!S91-BRPL_ISGS_exbus!S91</f>
        <v>4.559476065818302E-3</v>
      </c>
      <c r="T91" s="24">
        <f>BRPL_EOD!T91-BRPL_ISGS_exbus!T91</f>
        <v>7.8883612040159257E-4</v>
      </c>
      <c r="U91" s="24">
        <f>BRPL_EOD!U91-BRPL_ISGS_exbus!U91</f>
        <v>1.5836859062545727E-3</v>
      </c>
      <c r="V91" s="24">
        <f>BRPL_EOD!V91-BRPL_ISGS_exbus!V91</f>
        <v>-1.3900958205921299E-3</v>
      </c>
      <c r="W91" s="24">
        <f>BRPL_EOD!W91-BRPL_ISGS_exbus!W91</f>
        <v>3.271824866310169E-3</v>
      </c>
      <c r="X91" s="24">
        <f>BRPL_EOD!X91-BRPL_ISGS_exbus!X91</f>
        <v>4.7284364068644891E-4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-5.2527974045801784E-3</v>
      </c>
      <c r="L92" s="24">
        <f>BRPL_EOD!L92-BRPL_ISGS_exbus!L92</f>
        <v>9.8907327387820487E-5</v>
      </c>
      <c r="M92" s="24">
        <f>BRPL_EOD!M92-BRPL_ISGS_exbus!M92</f>
        <v>-1.9108887704959443E-3</v>
      </c>
      <c r="N92" s="24">
        <f>BRPL_EOD!N92-BRPL_ISGS_exbus!N92</f>
        <v>9.2684412668830873E-4</v>
      </c>
      <c r="O92" s="24">
        <f>BRPL_EOD!O92-BRPL_ISGS_exbus!O92</f>
        <v>-2.3569207317137852E-3</v>
      </c>
      <c r="P92" s="24">
        <f>BRPL_EOD!P92-BRPL_ISGS_exbus!P92</f>
        <v>-9.3477435367717021E-4</v>
      </c>
      <c r="Q92" s="24">
        <f>BRPL_EOD!Q92-BRPL_ISGS_exbus!Q92</f>
        <v>1.9936171767920285E-3</v>
      </c>
      <c r="R92" s="24">
        <f>BRPL_EOD!R92-BRPL_ISGS_exbus!R92</f>
        <v>-6.1557346844764993E-4</v>
      </c>
      <c r="S92" s="24">
        <f>BRPL_EOD!S92-BRPL_ISGS_exbus!S92</f>
        <v>4.559476065818302E-3</v>
      </c>
      <c r="T92" s="24">
        <f>BRPL_EOD!T92-BRPL_ISGS_exbus!T92</f>
        <v>7.8883612040159257E-4</v>
      </c>
      <c r="U92" s="24">
        <f>BRPL_EOD!U92-BRPL_ISGS_exbus!U92</f>
        <v>1.5836859062545727E-3</v>
      </c>
      <c r="V92" s="24">
        <f>BRPL_EOD!V92-BRPL_ISGS_exbus!V92</f>
        <v>-1.3900958205921299E-3</v>
      </c>
      <c r="W92" s="24">
        <f>BRPL_EOD!W92-BRPL_ISGS_exbus!W92</f>
        <v>3.271824866310169E-3</v>
      </c>
      <c r="X92" s="24">
        <f>BRPL_EOD!X92-BRPL_ISGS_exbus!X92</f>
        <v>4.7284364068644891E-4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-5.2527974045801784E-3</v>
      </c>
      <c r="L93" s="24">
        <f>BRPL_EOD!L93-BRPL_ISGS_exbus!L93</f>
        <v>9.8907327387820487E-5</v>
      </c>
      <c r="M93" s="24">
        <f>BRPL_EOD!M93-BRPL_ISGS_exbus!M93</f>
        <v>-1.9108887704959443E-3</v>
      </c>
      <c r="N93" s="24">
        <f>BRPL_EOD!N93-BRPL_ISGS_exbus!N93</f>
        <v>9.2684412668830873E-4</v>
      </c>
      <c r="O93" s="24">
        <f>BRPL_EOD!O93-BRPL_ISGS_exbus!O93</f>
        <v>-2.3569207317137852E-3</v>
      </c>
      <c r="P93" s="24">
        <f>BRPL_EOD!P93-BRPL_ISGS_exbus!P93</f>
        <v>-9.3477435367717021E-4</v>
      </c>
      <c r="Q93" s="24">
        <f>BRPL_EOD!Q93-BRPL_ISGS_exbus!Q93</f>
        <v>1.9936171767920285E-3</v>
      </c>
      <c r="R93" s="24">
        <f>BRPL_EOD!R93-BRPL_ISGS_exbus!R93</f>
        <v>-6.1557346844764993E-4</v>
      </c>
      <c r="S93" s="24">
        <f>BRPL_EOD!S93-BRPL_ISGS_exbus!S93</f>
        <v>4.559476065818302E-3</v>
      </c>
      <c r="T93" s="24">
        <f>BRPL_EOD!T93-BRPL_ISGS_exbus!T93</f>
        <v>7.8883612040159257E-4</v>
      </c>
      <c r="U93" s="24">
        <f>BRPL_EOD!U93-BRPL_ISGS_exbus!U93</f>
        <v>1.5836859062545727E-3</v>
      </c>
      <c r="V93" s="24">
        <f>BRPL_EOD!V93-BRPL_ISGS_exbus!V93</f>
        <v>-1.3900958205921299E-3</v>
      </c>
      <c r="W93" s="24">
        <f>BRPL_EOD!W93-BRPL_ISGS_exbus!W93</f>
        <v>3.271824866310169E-3</v>
      </c>
      <c r="X93" s="24">
        <f>BRPL_EOD!X93-BRPL_ISGS_exbus!X93</f>
        <v>4.7284364068644891E-4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-5.2527974045801784E-3</v>
      </c>
      <c r="L94" s="24">
        <f>BRPL_EOD!L94-BRPL_ISGS_exbus!L94</f>
        <v>9.8907327387820487E-5</v>
      </c>
      <c r="M94" s="24">
        <f>BRPL_EOD!M94-BRPL_ISGS_exbus!M94</f>
        <v>-1.9108887704959443E-3</v>
      </c>
      <c r="N94" s="24">
        <f>BRPL_EOD!N94-BRPL_ISGS_exbus!N94</f>
        <v>9.2684412668830873E-4</v>
      </c>
      <c r="O94" s="24">
        <f>BRPL_EOD!O94-BRPL_ISGS_exbus!O94</f>
        <v>-2.3569207317137852E-3</v>
      </c>
      <c r="P94" s="24">
        <f>BRPL_EOD!P94-BRPL_ISGS_exbus!P94</f>
        <v>-9.3477435367717021E-4</v>
      </c>
      <c r="Q94" s="24">
        <f>BRPL_EOD!Q94-BRPL_ISGS_exbus!Q94</f>
        <v>1.9936171767920285E-3</v>
      </c>
      <c r="R94" s="24">
        <f>BRPL_EOD!R94-BRPL_ISGS_exbus!R94</f>
        <v>-6.1557346844764993E-4</v>
      </c>
      <c r="S94" s="24">
        <f>BRPL_EOD!S94-BRPL_ISGS_exbus!S94</f>
        <v>4.559476065818302E-3</v>
      </c>
      <c r="T94" s="24">
        <f>BRPL_EOD!T94-BRPL_ISGS_exbus!T94</f>
        <v>7.8883612040159257E-4</v>
      </c>
      <c r="U94" s="24">
        <f>BRPL_EOD!U94-BRPL_ISGS_exbus!U94</f>
        <v>1.5836859062545727E-3</v>
      </c>
      <c r="V94" s="24">
        <f>BRPL_EOD!V94-BRPL_ISGS_exbus!V94</f>
        <v>-1.3900958205921299E-3</v>
      </c>
      <c r="W94" s="24">
        <f>BRPL_EOD!W94-BRPL_ISGS_exbus!W94</f>
        <v>3.271824866310169E-3</v>
      </c>
      <c r="X94" s="24">
        <f>BRPL_EOD!X94-BRPL_ISGS_exbus!X94</f>
        <v>4.7284364068644891E-4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-5.2527974045801784E-3</v>
      </c>
      <c r="L95" s="24">
        <f>BRPL_EOD!L95-BRPL_ISGS_exbus!L95</f>
        <v>9.8907327387820487E-5</v>
      </c>
      <c r="M95" s="24">
        <f>BRPL_EOD!M95-BRPL_ISGS_exbus!M95</f>
        <v>-1.9108887704959443E-3</v>
      </c>
      <c r="N95" s="24">
        <f>BRPL_EOD!N95-BRPL_ISGS_exbus!N95</f>
        <v>9.2684412668830873E-4</v>
      </c>
      <c r="O95" s="24">
        <f>BRPL_EOD!O95-BRPL_ISGS_exbus!O95</f>
        <v>-2.3569207317137852E-3</v>
      </c>
      <c r="P95" s="24">
        <f>BRPL_EOD!P95-BRPL_ISGS_exbus!P95</f>
        <v>-9.3477435367717021E-4</v>
      </c>
      <c r="Q95" s="24">
        <f>BRPL_EOD!Q95-BRPL_ISGS_exbus!Q95</f>
        <v>1.9936171767920285E-3</v>
      </c>
      <c r="R95" s="24">
        <f>BRPL_EOD!R95-BRPL_ISGS_exbus!R95</f>
        <v>-6.1557346844764993E-4</v>
      </c>
      <c r="S95" s="24">
        <f>BRPL_EOD!S95-BRPL_ISGS_exbus!S95</f>
        <v>4.559476065818302E-3</v>
      </c>
      <c r="T95" s="24">
        <f>BRPL_EOD!T95-BRPL_ISGS_exbus!T95</f>
        <v>7.8883612040159257E-4</v>
      </c>
      <c r="U95" s="24">
        <f>BRPL_EOD!U95-BRPL_ISGS_exbus!U95</f>
        <v>1.5836859062545727E-3</v>
      </c>
      <c r="V95" s="24">
        <f>BRPL_EOD!V95-BRPL_ISGS_exbus!V95</f>
        <v>-1.3900958205921299E-3</v>
      </c>
      <c r="W95" s="24">
        <f>BRPL_EOD!W95-BRPL_ISGS_exbus!W95</f>
        <v>3.271824866310169E-3</v>
      </c>
      <c r="X95" s="24">
        <f>BRPL_EOD!X95-BRPL_ISGS_exbus!X95</f>
        <v>4.7284364068644891E-4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-5.2527974045801784E-3</v>
      </c>
      <c r="L96" s="24">
        <f>BRPL_EOD!L96-BRPL_ISGS_exbus!L96</f>
        <v>9.8907327387820487E-5</v>
      </c>
      <c r="M96" s="24">
        <f>BRPL_EOD!M96-BRPL_ISGS_exbus!M96</f>
        <v>-1.9108887704959443E-3</v>
      </c>
      <c r="N96" s="24">
        <f>BRPL_EOD!N96-BRPL_ISGS_exbus!N96</f>
        <v>9.2684412668830873E-4</v>
      </c>
      <c r="O96" s="24">
        <f>BRPL_EOD!O96-BRPL_ISGS_exbus!O96</f>
        <v>-2.3569207317137852E-3</v>
      </c>
      <c r="P96" s="24">
        <f>BRPL_EOD!P96-BRPL_ISGS_exbus!P96</f>
        <v>-9.3477435367717021E-4</v>
      </c>
      <c r="Q96" s="24">
        <f>BRPL_EOD!Q96-BRPL_ISGS_exbus!Q96</f>
        <v>1.9936171767920285E-3</v>
      </c>
      <c r="R96" s="24">
        <f>BRPL_EOD!R96-BRPL_ISGS_exbus!R96</f>
        <v>-6.1557346844764993E-4</v>
      </c>
      <c r="S96" s="24">
        <f>BRPL_EOD!S96-BRPL_ISGS_exbus!S96</f>
        <v>4.559476065818302E-3</v>
      </c>
      <c r="T96" s="24">
        <f>BRPL_EOD!T96-BRPL_ISGS_exbus!T96</f>
        <v>7.8883612040159257E-4</v>
      </c>
      <c r="U96" s="24">
        <f>BRPL_EOD!U96-BRPL_ISGS_exbus!U96</f>
        <v>1.5836859062545727E-3</v>
      </c>
      <c r="V96" s="24">
        <f>BRPL_EOD!V96-BRPL_ISGS_exbus!V96</f>
        <v>-1.3900958205921299E-3</v>
      </c>
      <c r="W96" s="24">
        <f>BRPL_EOD!W96-BRPL_ISGS_exbus!W96</f>
        <v>3.271824866310169E-3</v>
      </c>
      <c r="X96" s="24">
        <f>BRPL_EOD!X96-BRPL_ISGS_exbus!X96</f>
        <v>4.7284364068644891E-4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-5.2527974045801784E-3</v>
      </c>
      <c r="L97" s="24">
        <f>BRPL_EOD!L97-BRPL_ISGS_exbus!L97</f>
        <v>9.8907327387820487E-5</v>
      </c>
      <c r="M97" s="24">
        <f>BRPL_EOD!M97-BRPL_ISGS_exbus!M97</f>
        <v>-1.9108887704959443E-3</v>
      </c>
      <c r="N97" s="24">
        <f>BRPL_EOD!N97-BRPL_ISGS_exbus!N97</f>
        <v>9.2684412668830873E-4</v>
      </c>
      <c r="O97" s="24">
        <f>BRPL_EOD!O97-BRPL_ISGS_exbus!O97</f>
        <v>-2.3569207317137852E-3</v>
      </c>
      <c r="P97" s="24">
        <f>BRPL_EOD!P97-BRPL_ISGS_exbus!P97</f>
        <v>-9.3477435367717021E-4</v>
      </c>
      <c r="Q97" s="24">
        <f>BRPL_EOD!Q97-BRPL_ISGS_exbus!Q97</f>
        <v>1.9936171767920285E-3</v>
      </c>
      <c r="R97" s="24">
        <f>BRPL_EOD!R97-BRPL_ISGS_exbus!R97</f>
        <v>-6.1557346844764993E-4</v>
      </c>
      <c r="S97" s="24">
        <f>BRPL_EOD!S97-BRPL_ISGS_exbus!S97</f>
        <v>4.559476065818302E-3</v>
      </c>
      <c r="T97" s="24">
        <f>BRPL_EOD!T97-BRPL_ISGS_exbus!T97</f>
        <v>7.8883612040159257E-4</v>
      </c>
      <c r="U97" s="24">
        <f>BRPL_EOD!U97-BRPL_ISGS_exbus!U97</f>
        <v>1.5836859062545727E-3</v>
      </c>
      <c r="V97" s="24">
        <f>BRPL_EOD!V97-BRPL_ISGS_exbus!V97</f>
        <v>-1.3900958205921299E-3</v>
      </c>
      <c r="W97" s="24">
        <f>BRPL_EOD!W97-BRPL_ISGS_exbus!W97</f>
        <v>3.271824866310169E-3</v>
      </c>
      <c r="X97" s="24">
        <f>BRPL_EOD!X97-BRPL_ISGS_exbus!X97</f>
        <v>4.7284364068644891E-4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-5.2527974045801784E-3</v>
      </c>
      <c r="L98" s="24">
        <f>BRPL_EOD!L98-BRPL_ISGS_exbus!L98</f>
        <v>9.8907327387820487E-5</v>
      </c>
      <c r="M98" s="24">
        <f>BRPL_EOD!M98-BRPL_ISGS_exbus!M98</f>
        <v>-1.9108887704959443E-3</v>
      </c>
      <c r="N98" s="24">
        <f>BRPL_EOD!N98-BRPL_ISGS_exbus!N98</f>
        <v>9.2684412668830873E-4</v>
      </c>
      <c r="O98" s="24">
        <f>BRPL_EOD!O98-BRPL_ISGS_exbus!O98</f>
        <v>-2.3569207317137852E-3</v>
      </c>
      <c r="P98" s="24">
        <f>BRPL_EOD!P98-BRPL_ISGS_exbus!P98</f>
        <v>-9.3477435367717021E-4</v>
      </c>
      <c r="Q98" s="24">
        <f>BRPL_EOD!Q98-BRPL_ISGS_exbus!Q98</f>
        <v>1.9936171767920285E-3</v>
      </c>
      <c r="R98" s="24">
        <f>BRPL_EOD!R98-BRPL_ISGS_exbus!R98</f>
        <v>-6.1557346844764993E-4</v>
      </c>
      <c r="S98" s="24">
        <f>BRPL_EOD!S98-BRPL_ISGS_exbus!S98</f>
        <v>4.559476065818302E-3</v>
      </c>
      <c r="T98" s="24">
        <f>BRPL_EOD!T98-BRPL_ISGS_exbus!T98</f>
        <v>7.8883612040159257E-4</v>
      </c>
      <c r="U98" s="24">
        <f>BRPL_EOD!U98-BRPL_ISGS_exbus!U98</f>
        <v>1.5836859062545727E-3</v>
      </c>
      <c r="V98" s="24">
        <f>BRPL_EOD!V98-BRPL_ISGS_exbus!V98</f>
        <v>-1.3900958205921299E-3</v>
      </c>
      <c r="W98" s="24">
        <f>BRPL_EOD!W98-BRPL_ISGS_exbus!W98</f>
        <v>3.271824866310169E-3</v>
      </c>
      <c r="X98" s="24">
        <f>BRPL_EOD!X98-BRPL_ISGS_exbus!X98</f>
        <v>4.7284364068644891E-4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5.3723678323791546E-6</v>
      </c>
      <c r="L99" s="24">
        <f>BRPL_EOD!L99-BRPL_ISGS_exbus!L99</f>
        <v>4.8747906523094464E-6</v>
      </c>
      <c r="M99" s="24">
        <f>BRPL_EOD!M99-BRPL_ISGS_exbus!M99</f>
        <v>-6.3561987504012762E-5</v>
      </c>
      <c r="N99" s="24">
        <f>BRPL_EOD!N99-BRPL_ISGS_exbus!N99</f>
        <v>1.8279701270218496E-5</v>
      </c>
      <c r="O99" s="24">
        <f>BRPL_EOD!O99-BRPL_ISGS_exbus!O99</f>
        <v>-5.3296436406613523E-5</v>
      </c>
      <c r="P99" s="24">
        <f>BRPL_EOD!P99-BRPL_ISGS_exbus!P99</f>
        <v>-1.1206782967398965E-5</v>
      </c>
      <c r="Q99" s="24">
        <f>BRPL_EOD!Q99-BRPL_ISGS_exbus!Q99</f>
        <v>2.2853295258695727E-5</v>
      </c>
      <c r="R99" s="24">
        <f>BRPL_EOD!R99-BRPL_ISGS_exbus!R99</f>
        <v>6.5835050357843095E-5</v>
      </c>
      <c r="S99" s="24">
        <f>BRPL_EOD!S99-BRPL_ISGS_exbus!S99</f>
        <v>5.9101536610817185E-5</v>
      </c>
      <c r="T99" s="24">
        <f>BRPL_EOD!T99-BRPL_ISGS_exbus!T99</f>
        <v>1.6235064672957822E-5</v>
      </c>
      <c r="U99" s="24">
        <f>BRPL_EOD!U99-BRPL_ISGS_exbus!U99</f>
        <v>3.4827102404655363E-5</v>
      </c>
      <c r="V99" s="24">
        <f>BRPL_EOD!V99-BRPL_ISGS_exbus!V99</f>
        <v>-3.7118257615556538E-5</v>
      </c>
      <c r="W99" s="24">
        <f>BRPL_EOD!W99-BRPL_ISGS_exbus!W99</f>
        <v>7.4805279570711036E-5</v>
      </c>
      <c r="X99" s="24">
        <f>BRPL_EOD!X99-BRPL_ISGS_exbus!X99</f>
        <v>2.5070705149232708E-5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458.1</v>
      </c>
      <c r="C3" s="197">
        <f>PPCL_NG!P3+PPCL_Spot!P3+GT_NG!P3+GT_Spot!P3+Bawana_NG!P3+Bawana_RLNG!P3+Bawana_Spot!P3</f>
        <v>458.09600757782897</v>
      </c>
      <c r="D3" s="198">
        <f t="shared" ref="D3:D66" si="0">B3-C3</f>
        <v>3.9924221710521124E-3</v>
      </c>
      <c r="E3" s="197">
        <f>PPCL_NG!J3+PPCL_Spot!J3+GT_NG!J3+GT_Spot!J3+Bawana_NG!J3+Bawana_RLNG!J3+Bawana_Spot!J3</f>
        <v>86.7</v>
      </c>
      <c r="F3" s="197">
        <f>PPCL_NG!Q3+PPCL_Spot!Q3+GT_NG!Q3+GT_Spot!Q3+Bawana_NG!Q3+Bawana_RLNG!Q3+Bawana_Spot!Q3</f>
        <v>86.697851646420062</v>
      </c>
      <c r="G3" s="198">
        <f t="shared" ref="G3:G66" si="1">E3-F3</f>
        <v>2.1483535799404763E-3</v>
      </c>
      <c r="H3" s="197">
        <f>PPCL_NG!K3+PPCL_Spot!K3+GT_NG!K3+GT_Spot!K3+Bawana_NG!K3+Bawana_RLNG!K3+Bawana_Spot!K3</f>
        <v>14.69</v>
      </c>
      <c r="I3" s="197">
        <f>PPCL_NG!R3+PPCL_Spot!R3+GT_NG!R3+GT_Spot!R3+Bawana_NG!R3+Bawana_RLNG!R3+Bawana_Spot!R3</f>
        <v>14.689771883910783</v>
      </c>
      <c r="J3" s="198">
        <f t="shared" ref="J3:J66" si="2">H3-I3</f>
        <v>2.2811608921635695E-4</v>
      </c>
      <c r="K3" s="197">
        <f>PPCL_NG!L3+PPCL_Spot!L3+GT_NG!L3+GT_Spot!L3+Bawana_NG!L3+Bawana_RLNG!L3+Bawana_Spot!L3</f>
        <v>82.31</v>
      </c>
      <c r="L3" s="197">
        <f>PPCL_NG!S3+PPCL_Spot!S3+GT_NG!S3+GT_Spot!S3+Bawana_NG!S3+Bawana_RLNG!S3+Bawana_Spot!S3</f>
        <v>82.309087926252886</v>
      </c>
      <c r="M3" s="198">
        <f t="shared" ref="M3:M66" si="3">K3-L3</f>
        <v>9.1207374711643752E-4</v>
      </c>
      <c r="N3" s="197">
        <f>PPCL_NG!M3+PPCL_Spot!M3+GT_NG!M3+GT_Spot!M3+Bawana_NG!M3+Bawana_RLNG!M3+Bawana_Spot!M3</f>
        <v>107.81</v>
      </c>
      <c r="O3" s="197">
        <f>PPCL_NG!T3+PPCL_Spot!T3+GT_NG!T3+GT_Spot!T3+Bawana_NG!T3+Bawana_RLNG!T3+Bawana_Spot!T3</f>
        <v>107.80728096558728</v>
      </c>
      <c r="P3" s="198">
        <f t="shared" ref="P3:P66" si="4">N3-O3</f>
        <v>2.719034412720589E-3</v>
      </c>
      <c r="Q3" s="198">
        <f>D3+G3+J3+M3+P3</f>
        <v>1.0000000000045972E-2</v>
      </c>
    </row>
    <row r="4" spans="1:17">
      <c r="A4" s="33" t="s">
        <v>46</v>
      </c>
      <c r="B4" s="197">
        <f>PPCL_NG!I4+PPCL_Spot!I4+GT_NG!I4+GT_Spot!I4+Bawana_NG!I4+Bawana_RLNG!I4+Bawana_Spot!I4</f>
        <v>458.1</v>
      </c>
      <c r="C4" s="197">
        <f>PPCL_NG!P4+PPCL_Spot!P4+GT_NG!P4+GT_Spot!P4+Bawana_NG!P4+Bawana_RLNG!P4+Bawana_Spot!P4</f>
        <v>458.09308568963991</v>
      </c>
      <c r="D4" s="198">
        <f t="shared" si="0"/>
        <v>6.9143103601163602E-3</v>
      </c>
      <c r="E4" s="197">
        <f>PPCL_NG!J4+PPCL_Spot!J4+GT_NG!J4+GT_Spot!J4+Bawana_NG!J4+Bawana_RLNG!J4+Bawana_Spot!J4</f>
        <v>87.22</v>
      </c>
      <c r="F4" s="197">
        <f>PPCL_NG!Q4+PPCL_Spot!Q4+GT_NG!Q4+GT_Spot!Q4+Bawana_NG!Q4+Bawana_RLNG!Q4+Bawana_Spot!Q4</f>
        <v>87.216259542011272</v>
      </c>
      <c r="G4" s="198">
        <f t="shared" si="1"/>
        <v>3.7404579887265754E-3</v>
      </c>
      <c r="H4" s="197">
        <f>PPCL_NG!K4+PPCL_Spot!K4+GT_NG!K4+GT_Spot!K4+Bawana_NG!K4+Bawana_RLNG!K4+Bawana_Spot!K4</f>
        <v>15.09</v>
      </c>
      <c r="I4" s="197">
        <f>PPCL_NG!R4+PPCL_Spot!R4+GT_NG!R4+GT_Spot!R4+Bawana_NG!R4+Bawana_RLNG!R4+Bawana_Spot!R4</f>
        <v>15.089171273560808</v>
      </c>
      <c r="J4" s="198">
        <f t="shared" si="2"/>
        <v>8.2872643919174038E-4</v>
      </c>
      <c r="K4" s="197">
        <f>PPCL_NG!L4+PPCL_Spot!L4+GT_NG!L4+GT_Spot!L4+Bawana_NG!L4+Bawana_RLNG!L4+Bawana_Spot!L4</f>
        <v>84.13</v>
      </c>
      <c r="L4" s="197">
        <f>PPCL_NG!S4+PPCL_Spot!S4+GT_NG!S4+GT_Spot!S4+Bawana_NG!S4+Bawana_RLNG!S4+Bawana_Spot!S4</f>
        <v>84.12611279476792</v>
      </c>
      <c r="M4" s="198">
        <f t="shared" si="3"/>
        <v>3.8872052320755301E-3</v>
      </c>
      <c r="N4" s="197">
        <f>PPCL_NG!M4+PPCL_Spot!M4+GT_NG!M4+GT_Spot!M4+Bawana_NG!M4+Bawana_RLNG!M4+Bawana_Spot!M4</f>
        <v>109.08</v>
      </c>
      <c r="O4" s="197">
        <f>PPCL_NG!T4+PPCL_Spot!T4+GT_NG!T4+GT_Spot!T4+Bawana_NG!T4+Bawana_RLNG!T4+Bawana_Spot!T4</f>
        <v>109.07537070002012</v>
      </c>
      <c r="P4" s="198">
        <f t="shared" si="4"/>
        <v>4.6292999798822621E-3</v>
      </c>
      <c r="Q4" s="198">
        <f t="shared" ref="Q4:Q67" si="5">D4+G4+J4+M4+P4</f>
        <v>1.9999999999992468E-2</v>
      </c>
    </row>
    <row r="5" spans="1:17">
      <c r="A5" s="33" t="s">
        <v>47</v>
      </c>
      <c r="B5" s="197">
        <f>PPCL_NG!I5+PPCL_Spot!I5+GT_NG!I5+GT_Spot!I5+Bawana_NG!I5+Bawana_RLNG!I5+Bawana_Spot!I5</f>
        <v>458.1</v>
      </c>
      <c r="C5" s="197">
        <f>PPCL_NG!P5+PPCL_Spot!P5+GT_NG!P5+GT_Spot!P5+Bawana_NG!P5+Bawana_RLNG!P5+Bawana_Spot!P5</f>
        <v>458.09308568963991</v>
      </c>
      <c r="D5" s="198">
        <f t="shared" si="0"/>
        <v>6.9143103601163602E-3</v>
      </c>
      <c r="E5" s="197">
        <f>PPCL_NG!J5+PPCL_Spot!J5+GT_NG!J5+GT_Spot!J5+Bawana_NG!J5+Bawana_RLNG!J5+Bawana_Spot!J5</f>
        <v>87.22</v>
      </c>
      <c r="F5" s="197">
        <f>PPCL_NG!Q5+PPCL_Spot!Q5+GT_NG!Q5+GT_Spot!Q5+Bawana_NG!Q5+Bawana_RLNG!Q5+Bawana_Spot!Q5</f>
        <v>87.216259542011272</v>
      </c>
      <c r="G5" s="198">
        <f t="shared" si="1"/>
        <v>3.7404579887265754E-3</v>
      </c>
      <c r="H5" s="197">
        <f>PPCL_NG!K5+PPCL_Spot!K5+GT_NG!K5+GT_Spot!K5+Bawana_NG!K5+Bawana_RLNG!K5+Bawana_Spot!K5</f>
        <v>15.09</v>
      </c>
      <c r="I5" s="197">
        <f>PPCL_NG!R5+PPCL_Spot!R5+GT_NG!R5+GT_Spot!R5+Bawana_NG!R5+Bawana_RLNG!R5+Bawana_Spot!R5</f>
        <v>15.089171273560808</v>
      </c>
      <c r="J5" s="198">
        <f t="shared" si="2"/>
        <v>8.2872643919174038E-4</v>
      </c>
      <c r="K5" s="197">
        <f>PPCL_NG!L5+PPCL_Spot!L5+GT_NG!L5+GT_Spot!L5+Bawana_NG!L5+Bawana_RLNG!L5+Bawana_Spot!L5</f>
        <v>84.13</v>
      </c>
      <c r="L5" s="197">
        <f>PPCL_NG!S5+PPCL_Spot!S5+GT_NG!S5+GT_Spot!S5+Bawana_NG!S5+Bawana_RLNG!S5+Bawana_Spot!S5</f>
        <v>84.12611279476792</v>
      </c>
      <c r="M5" s="198">
        <f t="shared" si="3"/>
        <v>3.8872052320755301E-3</v>
      </c>
      <c r="N5" s="197">
        <f>PPCL_NG!M5+PPCL_Spot!M5+GT_NG!M5+GT_Spot!M5+Bawana_NG!M5+Bawana_RLNG!M5+Bawana_Spot!M5</f>
        <v>109.08</v>
      </c>
      <c r="O5" s="197">
        <f>PPCL_NG!T5+PPCL_Spot!T5+GT_NG!T5+GT_Spot!T5+Bawana_NG!T5+Bawana_RLNG!T5+Bawana_Spot!T5</f>
        <v>109.07537070002012</v>
      </c>
      <c r="P5" s="198">
        <f t="shared" si="4"/>
        <v>4.6292999798822621E-3</v>
      </c>
      <c r="Q5" s="198">
        <f t="shared" si="5"/>
        <v>1.9999999999992468E-2</v>
      </c>
    </row>
    <row r="6" spans="1:17">
      <c r="A6" s="33" t="s">
        <v>48</v>
      </c>
      <c r="B6" s="197">
        <f>PPCL_NG!I6+PPCL_Spot!I6+GT_NG!I6+GT_Spot!I6+Bawana_NG!I6+Bawana_RLNG!I6+Bawana_Spot!I6</f>
        <v>458.1</v>
      </c>
      <c r="C6" s="197">
        <f>PPCL_NG!P6+PPCL_Spot!P6+GT_NG!P6+GT_Spot!P6+Bawana_NG!P6+Bawana_RLNG!P6+Bawana_Spot!P6</f>
        <v>458.09308568963991</v>
      </c>
      <c r="D6" s="198">
        <f t="shared" si="0"/>
        <v>6.9143103601163602E-3</v>
      </c>
      <c r="E6" s="197">
        <f>PPCL_NG!J6+PPCL_Spot!J6+GT_NG!J6+GT_Spot!J6+Bawana_NG!J6+Bawana_RLNG!J6+Bawana_Spot!J6</f>
        <v>87.22</v>
      </c>
      <c r="F6" s="197">
        <f>PPCL_NG!Q6+PPCL_Spot!Q6+GT_NG!Q6+GT_Spot!Q6+Bawana_NG!Q6+Bawana_RLNG!Q6+Bawana_Spot!Q6</f>
        <v>87.216259542011272</v>
      </c>
      <c r="G6" s="198">
        <f t="shared" si="1"/>
        <v>3.7404579887265754E-3</v>
      </c>
      <c r="H6" s="197">
        <f>PPCL_NG!K6+PPCL_Spot!K6+GT_NG!K6+GT_Spot!K6+Bawana_NG!K6+Bawana_RLNG!K6+Bawana_Spot!K6</f>
        <v>15.09</v>
      </c>
      <c r="I6" s="197">
        <f>PPCL_NG!R6+PPCL_Spot!R6+GT_NG!R6+GT_Spot!R6+Bawana_NG!R6+Bawana_RLNG!R6+Bawana_Spot!R6</f>
        <v>15.089171273560808</v>
      </c>
      <c r="J6" s="198">
        <f t="shared" si="2"/>
        <v>8.2872643919174038E-4</v>
      </c>
      <c r="K6" s="197">
        <f>PPCL_NG!L6+PPCL_Spot!L6+GT_NG!L6+GT_Spot!L6+Bawana_NG!L6+Bawana_RLNG!L6+Bawana_Spot!L6</f>
        <v>84.13</v>
      </c>
      <c r="L6" s="197">
        <f>PPCL_NG!S6+PPCL_Spot!S6+GT_NG!S6+GT_Spot!S6+Bawana_NG!S6+Bawana_RLNG!S6+Bawana_Spot!S6</f>
        <v>84.12611279476792</v>
      </c>
      <c r="M6" s="198">
        <f t="shared" si="3"/>
        <v>3.8872052320755301E-3</v>
      </c>
      <c r="N6" s="197">
        <f>PPCL_NG!M6+PPCL_Spot!M6+GT_NG!M6+GT_Spot!M6+Bawana_NG!M6+Bawana_RLNG!M6+Bawana_Spot!M6</f>
        <v>109.08</v>
      </c>
      <c r="O6" s="197">
        <f>PPCL_NG!T6+PPCL_Spot!T6+GT_NG!T6+GT_Spot!T6+Bawana_NG!T6+Bawana_RLNG!T6+Bawana_Spot!T6</f>
        <v>109.07537070002012</v>
      </c>
      <c r="P6" s="198">
        <f t="shared" si="4"/>
        <v>4.6292999798822621E-3</v>
      </c>
      <c r="Q6" s="198">
        <f t="shared" si="5"/>
        <v>1.9999999999992468E-2</v>
      </c>
    </row>
    <row r="7" spans="1:17">
      <c r="A7" s="33" t="s">
        <v>49</v>
      </c>
      <c r="B7" s="197">
        <f>PPCL_NG!I7+PPCL_Spot!I7+GT_NG!I7+GT_Spot!I7+Bawana_NG!I7+Bawana_RLNG!I7+Bawana_Spot!I7</f>
        <v>458.1</v>
      </c>
      <c r="C7" s="197">
        <f>PPCL_NG!P7+PPCL_Spot!P7+GT_NG!P7+GT_Spot!P7+Bawana_NG!P7+Bawana_RLNG!P7+Bawana_Spot!P7</f>
        <v>458.09308568963991</v>
      </c>
      <c r="D7" s="198">
        <f t="shared" si="0"/>
        <v>6.9143103601163602E-3</v>
      </c>
      <c r="E7" s="197">
        <f>PPCL_NG!J7+PPCL_Spot!J7+GT_NG!J7+GT_Spot!J7+Bawana_NG!J7+Bawana_RLNG!J7+Bawana_Spot!J7</f>
        <v>87.22</v>
      </c>
      <c r="F7" s="197">
        <f>PPCL_NG!Q7+PPCL_Spot!Q7+GT_NG!Q7+GT_Spot!Q7+Bawana_NG!Q7+Bawana_RLNG!Q7+Bawana_Spot!Q7</f>
        <v>87.216259542011272</v>
      </c>
      <c r="G7" s="198">
        <f t="shared" si="1"/>
        <v>3.7404579887265754E-3</v>
      </c>
      <c r="H7" s="197">
        <f>PPCL_NG!K7+PPCL_Spot!K7+GT_NG!K7+GT_Spot!K7+Bawana_NG!K7+Bawana_RLNG!K7+Bawana_Spot!K7</f>
        <v>15.09</v>
      </c>
      <c r="I7" s="197">
        <f>PPCL_NG!R7+PPCL_Spot!R7+GT_NG!R7+GT_Spot!R7+Bawana_NG!R7+Bawana_RLNG!R7+Bawana_Spot!R7</f>
        <v>15.089171273560808</v>
      </c>
      <c r="J7" s="198">
        <f t="shared" si="2"/>
        <v>8.2872643919174038E-4</v>
      </c>
      <c r="K7" s="197">
        <f>PPCL_NG!L7+PPCL_Spot!L7+GT_NG!L7+GT_Spot!L7+Bawana_NG!L7+Bawana_RLNG!L7+Bawana_Spot!L7</f>
        <v>84.13</v>
      </c>
      <c r="L7" s="197">
        <f>PPCL_NG!S7+PPCL_Spot!S7+GT_NG!S7+GT_Spot!S7+Bawana_NG!S7+Bawana_RLNG!S7+Bawana_Spot!S7</f>
        <v>84.12611279476792</v>
      </c>
      <c r="M7" s="198">
        <f t="shared" si="3"/>
        <v>3.8872052320755301E-3</v>
      </c>
      <c r="N7" s="197">
        <f>PPCL_NG!M7+PPCL_Spot!M7+GT_NG!M7+GT_Spot!M7+Bawana_NG!M7+Bawana_RLNG!M7+Bawana_Spot!M7</f>
        <v>109.08</v>
      </c>
      <c r="O7" s="197">
        <f>PPCL_NG!T7+PPCL_Spot!T7+GT_NG!T7+GT_Spot!T7+Bawana_NG!T7+Bawana_RLNG!T7+Bawana_Spot!T7</f>
        <v>109.07537070002012</v>
      </c>
      <c r="P7" s="198">
        <f t="shared" si="4"/>
        <v>4.6292999798822621E-3</v>
      </c>
      <c r="Q7" s="198">
        <f t="shared" si="5"/>
        <v>1.9999999999992468E-2</v>
      </c>
    </row>
    <row r="8" spans="1:17">
      <c r="A8" s="33" t="s">
        <v>50</v>
      </c>
      <c r="B8" s="197">
        <f>PPCL_NG!I8+PPCL_Spot!I8+GT_NG!I8+GT_Spot!I8+Bawana_NG!I8+Bawana_RLNG!I8+Bawana_Spot!I8</f>
        <v>458.1</v>
      </c>
      <c r="C8" s="197">
        <f>PPCL_NG!P8+PPCL_Spot!P8+GT_NG!P8+GT_Spot!P8+Bawana_NG!P8+Bawana_RLNG!P8+Bawana_Spot!P8</f>
        <v>458.09308568963991</v>
      </c>
      <c r="D8" s="198">
        <f t="shared" si="0"/>
        <v>6.9143103601163602E-3</v>
      </c>
      <c r="E8" s="197">
        <f>PPCL_NG!J8+PPCL_Spot!J8+GT_NG!J8+GT_Spot!J8+Bawana_NG!J8+Bawana_RLNG!J8+Bawana_Spot!J8</f>
        <v>87.22</v>
      </c>
      <c r="F8" s="197">
        <f>PPCL_NG!Q8+PPCL_Spot!Q8+GT_NG!Q8+GT_Spot!Q8+Bawana_NG!Q8+Bawana_RLNG!Q8+Bawana_Spot!Q8</f>
        <v>87.216259542011272</v>
      </c>
      <c r="G8" s="198">
        <f t="shared" si="1"/>
        <v>3.7404579887265754E-3</v>
      </c>
      <c r="H8" s="197">
        <f>PPCL_NG!K8+PPCL_Spot!K8+GT_NG!K8+GT_Spot!K8+Bawana_NG!K8+Bawana_RLNG!K8+Bawana_Spot!K8</f>
        <v>15.09</v>
      </c>
      <c r="I8" s="197">
        <f>PPCL_NG!R8+PPCL_Spot!R8+GT_NG!R8+GT_Spot!R8+Bawana_NG!R8+Bawana_RLNG!R8+Bawana_Spot!R8</f>
        <v>15.089171273560808</v>
      </c>
      <c r="J8" s="198">
        <f t="shared" si="2"/>
        <v>8.2872643919174038E-4</v>
      </c>
      <c r="K8" s="197">
        <f>PPCL_NG!L8+PPCL_Spot!L8+GT_NG!L8+GT_Spot!L8+Bawana_NG!L8+Bawana_RLNG!L8+Bawana_Spot!L8</f>
        <v>84.13</v>
      </c>
      <c r="L8" s="197">
        <f>PPCL_NG!S8+PPCL_Spot!S8+GT_NG!S8+GT_Spot!S8+Bawana_NG!S8+Bawana_RLNG!S8+Bawana_Spot!S8</f>
        <v>84.12611279476792</v>
      </c>
      <c r="M8" s="198">
        <f t="shared" si="3"/>
        <v>3.8872052320755301E-3</v>
      </c>
      <c r="N8" s="197">
        <f>PPCL_NG!M8+PPCL_Spot!M8+GT_NG!M8+GT_Spot!M8+Bawana_NG!M8+Bawana_RLNG!M8+Bawana_Spot!M8</f>
        <v>109.08</v>
      </c>
      <c r="O8" s="197">
        <f>PPCL_NG!T8+PPCL_Spot!T8+GT_NG!T8+GT_Spot!T8+Bawana_NG!T8+Bawana_RLNG!T8+Bawana_Spot!T8</f>
        <v>109.07537070002012</v>
      </c>
      <c r="P8" s="198">
        <f t="shared" si="4"/>
        <v>4.6292999798822621E-3</v>
      </c>
      <c r="Q8" s="198">
        <f t="shared" si="5"/>
        <v>1.9999999999992468E-2</v>
      </c>
    </row>
    <row r="9" spans="1:17">
      <c r="A9" s="33" t="s">
        <v>51</v>
      </c>
      <c r="B9" s="197">
        <f>PPCL_NG!I9+PPCL_Spot!I9+GT_NG!I9+GT_Spot!I9+Bawana_NG!I9+Bawana_RLNG!I9+Bawana_Spot!I9</f>
        <v>458.1</v>
      </c>
      <c r="C9" s="197">
        <f>PPCL_NG!P9+PPCL_Spot!P9+GT_NG!P9+GT_Spot!P9+Bawana_NG!P9+Bawana_RLNG!P9+Bawana_Spot!P9</f>
        <v>458.09308568963991</v>
      </c>
      <c r="D9" s="198">
        <f t="shared" si="0"/>
        <v>6.9143103601163602E-3</v>
      </c>
      <c r="E9" s="197">
        <f>PPCL_NG!J9+PPCL_Spot!J9+GT_NG!J9+GT_Spot!J9+Bawana_NG!J9+Bawana_RLNG!J9+Bawana_Spot!J9</f>
        <v>87.22</v>
      </c>
      <c r="F9" s="197">
        <f>PPCL_NG!Q9+PPCL_Spot!Q9+GT_NG!Q9+GT_Spot!Q9+Bawana_NG!Q9+Bawana_RLNG!Q9+Bawana_Spot!Q9</f>
        <v>87.216259542011272</v>
      </c>
      <c r="G9" s="198">
        <f t="shared" si="1"/>
        <v>3.7404579887265754E-3</v>
      </c>
      <c r="H9" s="197">
        <f>PPCL_NG!K9+PPCL_Spot!K9+GT_NG!K9+GT_Spot!K9+Bawana_NG!K9+Bawana_RLNG!K9+Bawana_Spot!K9</f>
        <v>15.09</v>
      </c>
      <c r="I9" s="197">
        <f>PPCL_NG!R9+PPCL_Spot!R9+GT_NG!R9+GT_Spot!R9+Bawana_NG!R9+Bawana_RLNG!R9+Bawana_Spot!R9</f>
        <v>15.089171273560808</v>
      </c>
      <c r="J9" s="198">
        <f t="shared" si="2"/>
        <v>8.2872643919174038E-4</v>
      </c>
      <c r="K9" s="197">
        <f>PPCL_NG!L9+PPCL_Spot!L9+GT_NG!L9+GT_Spot!L9+Bawana_NG!L9+Bawana_RLNG!L9+Bawana_Spot!L9</f>
        <v>84.13</v>
      </c>
      <c r="L9" s="197">
        <f>PPCL_NG!S9+PPCL_Spot!S9+GT_NG!S9+GT_Spot!S9+Bawana_NG!S9+Bawana_RLNG!S9+Bawana_Spot!S9</f>
        <v>84.12611279476792</v>
      </c>
      <c r="M9" s="198">
        <f t="shared" si="3"/>
        <v>3.8872052320755301E-3</v>
      </c>
      <c r="N9" s="197">
        <f>PPCL_NG!M9+PPCL_Spot!M9+GT_NG!M9+GT_Spot!M9+Bawana_NG!M9+Bawana_RLNG!M9+Bawana_Spot!M9</f>
        <v>109.08</v>
      </c>
      <c r="O9" s="197">
        <f>PPCL_NG!T9+PPCL_Spot!T9+GT_NG!T9+GT_Spot!T9+Bawana_NG!T9+Bawana_RLNG!T9+Bawana_Spot!T9</f>
        <v>109.07537070002012</v>
      </c>
      <c r="P9" s="198">
        <f t="shared" si="4"/>
        <v>4.6292999798822621E-3</v>
      </c>
      <c r="Q9" s="198">
        <f t="shared" si="5"/>
        <v>1.9999999999992468E-2</v>
      </c>
    </row>
    <row r="10" spans="1:17">
      <c r="A10" s="33" t="s">
        <v>52</v>
      </c>
      <c r="B10" s="197">
        <f>PPCL_NG!I10+PPCL_Spot!I10+GT_NG!I10+GT_Spot!I10+Bawana_NG!I10+Bawana_RLNG!I10+Bawana_Spot!I10</f>
        <v>458.1</v>
      </c>
      <c r="C10" s="197">
        <f>PPCL_NG!P10+PPCL_Spot!P10+GT_NG!P10+GT_Spot!P10+Bawana_NG!P10+Bawana_RLNG!P10+Bawana_Spot!P10</f>
        <v>458.09308568963991</v>
      </c>
      <c r="D10" s="198">
        <f t="shared" si="0"/>
        <v>6.9143103601163602E-3</v>
      </c>
      <c r="E10" s="197">
        <f>PPCL_NG!J10+PPCL_Spot!J10+GT_NG!J10+GT_Spot!J10+Bawana_NG!J10+Bawana_RLNG!J10+Bawana_Spot!J10</f>
        <v>87.22</v>
      </c>
      <c r="F10" s="197">
        <f>PPCL_NG!Q10+PPCL_Spot!Q10+GT_NG!Q10+GT_Spot!Q10+Bawana_NG!Q10+Bawana_RLNG!Q10+Bawana_Spot!Q10</f>
        <v>87.216259542011272</v>
      </c>
      <c r="G10" s="198">
        <f t="shared" si="1"/>
        <v>3.7404579887265754E-3</v>
      </c>
      <c r="H10" s="197">
        <f>PPCL_NG!K10+PPCL_Spot!K10+GT_NG!K10+GT_Spot!K10+Bawana_NG!K10+Bawana_RLNG!K10+Bawana_Spot!K10</f>
        <v>15.09</v>
      </c>
      <c r="I10" s="197">
        <f>PPCL_NG!R10+PPCL_Spot!R10+GT_NG!R10+GT_Spot!R10+Bawana_NG!R10+Bawana_RLNG!R10+Bawana_Spot!R10</f>
        <v>15.089171273560808</v>
      </c>
      <c r="J10" s="198">
        <f t="shared" si="2"/>
        <v>8.2872643919174038E-4</v>
      </c>
      <c r="K10" s="197">
        <f>PPCL_NG!L10+PPCL_Spot!L10+GT_NG!L10+GT_Spot!L10+Bawana_NG!L10+Bawana_RLNG!L10+Bawana_Spot!L10</f>
        <v>84.13</v>
      </c>
      <c r="L10" s="197">
        <f>PPCL_NG!S10+PPCL_Spot!S10+GT_NG!S10+GT_Spot!S10+Bawana_NG!S10+Bawana_RLNG!S10+Bawana_Spot!S10</f>
        <v>84.12611279476792</v>
      </c>
      <c r="M10" s="198">
        <f t="shared" si="3"/>
        <v>3.8872052320755301E-3</v>
      </c>
      <c r="N10" s="197">
        <f>PPCL_NG!M10+PPCL_Spot!M10+GT_NG!M10+GT_Spot!M10+Bawana_NG!M10+Bawana_RLNG!M10+Bawana_Spot!M10</f>
        <v>109.08</v>
      </c>
      <c r="O10" s="197">
        <f>PPCL_NG!T10+PPCL_Spot!T10+GT_NG!T10+GT_Spot!T10+Bawana_NG!T10+Bawana_RLNG!T10+Bawana_Spot!T10</f>
        <v>109.07537070002012</v>
      </c>
      <c r="P10" s="198">
        <f t="shared" si="4"/>
        <v>4.6292999798822621E-3</v>
      </c>
      <c r="Q10" s="198">
        <f t="shared" si="5"/>
        <v>1.9999999999992468E-2</v>
      </c>
    </row>
    <row r="11" spans="1:17">
      <c r="A11" s="33" t="s">
        <v>53</v>
      </c>
      <c r="B11" s="197">
        <f>PPCL_NG!I11+PPCL_Spot!I11+GT_NG!I11+GT_Spot!I11+Bawana_NG!I11+Bawana_RLNG!I11+Bawana_Spot!I11</f>
        <v>361.28</v>
      </c>
      <c r="C11" s="197">
        <f>PPCL_NG!P11+PPCL_Spot!P11+GT_NG!P11+GT_Spot!P11+Bawana_NG!P11+Bawana_RLNG!P11+Bawana_Spot!P11</f>
        <v>361.27308568963991</v>
      </c>
      <c r="D11" s="198">
        <f t="shared" si="0"/>
        <v>6.9143103600595168E-3</v>
      </c>
      <c r="E11" s="197">
        <f>PPCL_NG!J11+PPCL_Spot!J11+GT_NG!J11+GT_Spot!J11+Bawana_NG!J11+Bawana_RLNG!J11+Bawana_Spot!J11</f>
        <v>87.22</v>
      </c>
      <c r="F11" s="197">
        <f>PPCL_NG!Q11+PPCL_Spot!Q11+GT_NG!Q11+GT_Spot!Q11+Bawana_NG!Q11+Bawana_RLNG!Q11+Bawana_Spot!Q11</f>
        <v>87.216259542011272</v>
      </c>
      <c r="G11" s="198">
        <f t="shared" si="1"/>
        <v>3.7404579887265754E-3</v>
      </c>
      <c r="H11" s="197">
        <f>PPCL_NG!K11+PPCL_Spot!K11+GT_NG!K11+GT_Spot!K11+Bawana_NG!K11+Bawana_RLNG!K11+Bawana_Spot!K11</f>
        <v>15.09</v>
      </c>
      <c r="I11" s="197">
        <f>PPCL_NG!R11+PPCL_Spot!R11+GT_NG!R11+GT_Spot!R11+Bawana_NG!R11+Bawana_RLNG!R11+Bawana_Spot!R11</f>
        <v>15.089171273560808</v>
      </c>
      <c r="J11" s="198">
        <f t="shared" si="2"/>
        <v>8.2872643919174038E-4</v>
      </c>
      <c r="K11" s="197">
        <f>PPCL_NG!L11+PPCL_Spot!L11+GT_NG!L11+GT_Spot!L11+Bawana_NG!L11+Bawana_RLNG!L11+Bawana_Spot!L11</f>
        <v>84.63</v>
      </c>
      <c r="L11" s="197">
        <f>PPCL_NG!S11+PPCL_Spot!S11+GT_NG!S11+GT_Spot!S11+Bawana_NG!S11+Bawana_RLNG!S11+Bawana_Spot!S11</f>
        <v>84.62611279476792</v>
      </c>
      <c r="M11" s="198">
        <f t="shared" si="3"/>
        <v>3.8872052320755301E-3</v>
      </c>
      <c r="N11" s="197">
        <f>PPCL_NG!M11+PPCL_Spot!M11+GT_NG!M11+GT_Spot!M11+Bawana_NG!M11+Bawana_RLNG!M11+Bawana_Spot!M11</f>
        <v>109.08</v>
      </c>
      <c r="O11" s="197">
        <f>PPCL_NG!T11+PPCL_Spot!T11+GT_NG!T11+GT_Spot!T11+Bawana_NG!T11+Bawana_RLNG!T11+Bawana_Spot!T11</f>
        <v>109.07537070002012</v>
      </c>
      <c r="P11" s="198">
        <f t="shared" si="4"/>
        <v>4.6292999798822621E-3</v>
      </c>
      <c r="Q11" s="198">
        <f t="shared" si="5"/>
        <v>1.9999999999935625E-2</v>
      </c>
    </row>
    <row r="12" spans="1:17">
      <c r="A12" s="33" t="s">
        <v>54</v>
      </c>
      <c r="B12" s="197">
        <f>PPCL_NG!I12+PPCL_Spot!I12+GT_NG!I12+GT_Spot!I12+Bawana_NG!I12+Bawana_RLNG!I12+Bawana_Spot!I12</f>
        <v>361.72</v>
      </c>
      <c r="C12" s="197">
        <f>PPCL_NG!P12+PPCL_Spot!P12+GT_NG!P12+GT_Spot!P12+Bawana_NG!P12+Bawana_RLNG!P12+Bawana_Spot!P12</f>
        <v>361.71308568963991</v>
      </c>
      <c r="D12" s="198">
        <f t="shared" si="0"/>
        <v>6.9143103601163602E-3</v>
      </c>
      <c r="E12" s="197">
        <f>PPCL_NG!J12+PPCL_Spot!J12+GT_NG!J12+GT_Spot!J12+Bawana_NG!J12+Bawana_RLNG!J12+Bawana_Spot!J12</f>
        <v>87.460000000000008</v>
      </c>
      <c r="F12" s="197">
        <f>PPCL_NG!Q12+PPCL_Spot!Q12+GT_NG!Q12+GT_Spot!Q12+Bawana_NG!Q12+Bawana_RLNG!Q12+Bawana_Spot!Q12</f>
        <v>87.456259542011253</v>
      </c>
      <c r="G12" s="198">
        <f t="shared" si="1"/>
        <v>3.7404579887549971E-3</v>
      </c>
      <c r="H12" s="197">
        <f>PPCL_NG!K12+PPCL_Spot!K12+GT_NG!K12+GT_Spot!K12+Bawana_NG!K12+Bawana_RLNG!K12+Bawana_Spot!K12</f>
        <v>15.09</v>
      </c>
      <c r="I12" s="197">
        <f>PPCL_NG!R12+PPCL_Spot!R12+GT_NG!R12+GT_Spot!R12+Bawana_NG!R12+Bawana_RLNG!R12+Bawana_Spot!R12</f>
        <v>15.089171273560808</v>
      </c>
      <c r="J12" s="198">
        <f t="shared" si="2"/>
        <v>8.2872643919174038E-4</v>
      </c>
      <c r="K12" s="197">
        <f>PPCL_NG!L12+PPCL_Spot!L12+GT_NG!L12+GT_Spot!L12+Bawana_NG!L12+Bawana_RLNG!L12+Bawana_Spot!L12</f>
        <v>84.63</v>
      </c>
      <c r="L12" s="197">
        <f>PPCL_NG!S12+PPCL_Spot!S12+GT_NG!S12+GT_Spot!S12+Bawana_NG!S12+Bawana_RLNG!S12+Bawana_Spot!S12</f>
        <v>84.62611279476792</v>
      </c>
      <c r="M12" s="198">
        <f t="shared" si="3"/>
        <v>3.8872052320755301E-3</v>
      </c>
      <c r="N12" s="197">
        <f>PPCL_NG!M12+PPCL_Spot!M12+GT_NG!M12+GT_Spot!M12+Bawana_NG!M12+Bawana_RLNG!M12+Bawana_Spot!M12</f>
        <v>109.4</v>
      </c>
      <c r="O12" s="197">
        <f>PPCL_NG!T12+PPCL_Spot!T12+GT_NG!T12+GT_Spot!T12+Bawana_NG!T12+Bawana_RLNG!T12+Bawana_Spot!T12</f>
        <v>109.39537070002011</v>
      </c>
      <c r="P12" s="198">
        <f t="shared" si="4"/>
        <v>4.6292999798964729E-3</v>
      </c>
      <c r="Q12" s="198">
        <f t="shared" si="5"/>
        <v>2.0000000000035101E-2</v>
      </c>
    </row>
    <row r="13" spans="1:17">
      <c r="A13" s="33" t="s">
        <v>55</v>
      </c>
      <c r="B13" s="197">
        <f>PPCL_NG!I13+PPCL_Spot!I13+GT_NG!I13+GT_Spot!I13+Bawana_NG!I13+Bawana_RLNG!I13+Bawana_Spot!I13</f>
        <v>311.72000000000003</v>
      </c>
      <c r="C13" s="197">
        <f>PPCL_NG!P13+PPCL_Spot!P13+GT_NG!P13+GT_Spot!P13+Bawana_NG!P13+Bawana_RLNG!P13+Bawana_Spot!P13</f>
        <v>311.71308568963991</v>
      </c>
      <c r="D13" s="198">
        <f t="shared" si="0"/>
        <v>6.9143103601163602E-3</v>
      </c>
      <c r="E13" s="197">
        <f>PPCL_NG!J13+PPCL_Spot!J13+GT_NG!J13+GT_Spot!J13+Bawana_NG!J13+Bawana_RLNG!J13+Bawana_Spot!J13</f>
        <v>87.460000000000008</v>
      </c>
      <c r="F13" s="197">
        <f>PPCL_NG!Q13+PPCL_Spot!Q13+GT_NG!Q13+GT_Spot!Q13+Bawana_NG!Q13+Bawana_RLNG!Q13+Bawana_Spot!Q13</f>
        <v>87.456259542011253</v>
      </c>
      <c r="G13" s="198">
        <f t="shared" si="1"/>
        <v>3.7404579887549971E-3</v>
      </c>
      <c r="H13" s="197">
        <f>PPCL_NG!K13+PPCL_Spot!K13+GT_NG!K13+GT_Spot!K13+Bawana_NG!K13+Bawana_RLNG!K13+Bawana_Spot!K13</f>
        <v>15.09</v>
      </c>
      <c r="I13" s="197">
        <f>PPCL_NG!R13+PPCL_Spot!R13+GT_NG!R13+GT_Spot!R13+Bawana_NG!R13+Bawana_RLNG!R13+Bawana_Spot!R13</f>
        <v>15.089171273560808</v>
      </c>
      <c r="J13" s="198">
        <f t="shared" si="2"/>
        <v>8.2872643919174038E-4</v>
      </c>
      <c r="K13" s="197">
        <f>PPCL_NG!L13+PPCL_Spot!L13+GT_NG!L13+GT_Spot!L13+Bawana_NG!L13+Bawana_RLNG!L13+Bawana_Spot!L13</f>
        <v>84.63</v>
      </c>
      <c r="L13" s="197">
        <f>PPCL_NG!S13+PPCL_Spot!S13+GT_NG!S13+GT_Spot!S13+Bawana_NG!S13+Bawana_RLNG!S13+Bawana_Spot!S13</f>
        <v>84.62611279476792</v>
      </c>
      <c r="M13" s="198">
        <f t="shared" si="3"/>
        <v>3.8872052320755301E-3</v>
      </c>
      <c r="N13" s="197">
        <f>PPCL_NG!M13+PPCL_Spot!M13+GT_NG!M13+GT_Spot!M13+Bawana_NG!M13+Bawana_RLNG!M13+Bawana_Spot!M13</f>
        <v>109.4</v>
      </c>
      <c r="O13" s="197">
        <f>PPCL_NG!T13+PPCL_Spot!T13+GT_NG!T13+GT_Spot!T13+Bawana_NG!T13+Bawana_RLNG!T13+Bawana_Spot!T13</f>
        <v>109.39537070002011</v>
      </c>
      <c r="P13" s="198">
        <f t="shared" si="4"/>
        <v>4.6292999798964729E-3</v>
      </c>
      <c r="Q13" s="198">
        <f t="shared" si="5"/>
        <v>2.0000000000035101E-2</v>
      </c>
    </row>
    <row r="14" spans="1:17">
      <c r="A14" s="33" t="s">
        <v>56</v>
      </c>
      <c r="B14" s="197">
        <f>PPCL_NG!I14+PPCL_Spot!I14+GT_NG!I14+GT_Spot!I14+Bawana_NG!I14+Bawana_RLNG!I14+Bawana_Spot!I14</f>
        <v>311.72000000000003</v>
      </c>
      <c r="C14" s="197">
        <f>PPCL_NG!P14+PPCL_Spot!P14+GT_NG!P14+GT_Spot!P14+Bawana_NG!P14+Bawana_RLNG!P14+Bawana_Spot!P14</f>
        <v>311.71308568963991</v>
      </c>
      <c r="D14" s="198">
        <f t="shared" si="0"/>
        <v>6.9143103601163602E-3</v>
      </c>
      <c r="E14" s="197">
        <f>PPCL_NG!J14+PPCL_Spot!J14+GT_NG!J14+GT_Spot!J14+Bawana_NG!J14+Bawana_RLNG!J14+Bawana_Spot!J14</f>
        <v>87.460000000000008</v>
      </c>
      <c r="F14" s="197">
        <f>PPCL_NG!Q14+PPCL_Spot!Q14+GT_NG!Q14+GT_Spot!Q14+Bawana_NG!Q14+Bawana_RLNG!Q14+Bawana_Spot!Q14</f>
        <v>87.456259542011253</v>
      </c>
      <c r="G14" s="198">
        <f t="shared" si="1"/>
        <v>3.7404579887549971E-3</v>
      </c>
      <c r="H14" s="197">
        <f>PPCL_NG!K14+PPCL_Spot!K14+GT_NG!K14+GT_Spot!K14+Bawana_NG!K14+Bawana_RLNG!K14+Bawana_Spot!K14</f>
        <v>15.09</v>
      </c>
      <c r="I14" s="197">
        <f>PPCL_NG!R14+PPCL_Spot!R14+GT_NG!R14+GT_Spot!R14+Bawana_NG!R14+Bawana_RLNG!R14+Bawana_Spot!R14</f>
        <v>15.089171273560808</v>
      </c>
      <c r="J14" s="198">
        <f t="shared" si="2"/>
        <v>8.2872643919174038E-4</v>
      </c>
      <c r="K14" s="197">
        <f>PPCL_NG!L14+PPCL_Spot!L14+GT_NG!L14+GT_Spot!L14+Bawana_NG!L14+Bawana_RLNG!L14+Bawana_Spot!L14</f>
        <v>84.63</v>
      </c>
      <c r="L14" s="197">
        <f>PPCL_NG!S14+PPCL_Spot!S14+GT_NG!S14+GT_Spot!S14+Bawana_NG!S14+Bawana_RLNG!S14+Bawana_Spot!S14</f>
        <v>84.62611279476792</v>
      </c>
      <c r="M14" s="198">
        <f t="shared" si="3"/>
        <v>3.8872052320755301E-3</v>
      </c>
      <c r="N14" s="197">
        <f>PPCL_NG!M14+PPCL_Spot!M14+GT_NG!M14+GT_Spot!M14+Bawana_NG!M14+Bawana_RLNG!M14+Bawana_Spot!M14</f>
        <v>109.4</v>
      </c>
      <c r="O14" s="197">
        <f>PPCL_NG!T14+PPCL_Spot!T14+GT_NG!T14+GT_Spot!T14+Bawana_NG!T14+Bawana_RLNG!T14+Bawana_Spot!T14</f>
        <v>109.39537070002011</v>
      </c>
      <c r="P14" s="198">
        <f t="shared" si="4"/>
        <v>4.6292999798964729E-3</v>
      </c>
      <c r="Q14" s="198">
        <f t="shared" si="5"/>
        <v>2.0000000000035101E-2</v>
      </c>
    </row>
    <row r="15" spans="1:17">
      <c r="A15" s="33" t="s">
        <v>57</v>
      </c>
      <c r="B15" s="197">
        <f>PPCL_NG!I15+PPCL_Spot!I15+GT_NG!I15+GT_Spot!I15+Bawana_NG!I15+Bawana_RLNG!I15+Bawana_Spot!I15</f>
        <v>297.72000000000003</v>
      </c>
      <c r="C15" s="197">
        <f>PPCL_NG!P15+PPCL_Spot!P15+GT_NG!P15+GT_Spot!P15+Bawana_NG!P15+Bawana_RLNG!P15+Bawana_Spot!P15</f>
        <v>297.81289221442478</v>
      </c>
      <c r="D15" s="198">
        <f t="shared" si="0"/>
        <v>-9.2892214424750819E-2</v>
      </c>
      <c r="E15" s="197">
        <f>PPCL_NG!J15+PPCL_Spot!J15+GT_NG!J15+GT_Spot!J15+Bawana_NG!J15+Bawana_RLNG!J15+Bawana_Spot!J15</f>
        <v>87.550000000000011</v>
      </c>
      <c r="F15" s="197">
        <f>PPCL_NG!Q15+PPCL_Spot!Q15+GT_NG!Q15+GT_Spot!Q15+Bawana_NG!Q15+Bawana_RLNG!Q15+Bawana_Spot!Q15</f>
        <v>87.54632559044677</v>
      </c>
      <c r="G15" s="198">
        <f t="shared" si="1"/>
        <v>3.6744095532412757E-3</v>
      </c>
      <c r="H15" s="197">
        <f>PPCL_NG!K15+PPCL_Spot!K15+GT_NG!K15+GT_Spot!K15+Bawana_NG!K15+Bawana_RLNG!K15+Bawana_Spot!K15</f>
        <v>15.1</v>
      </c>
      <c r="I15" s="197">
        <f>PPCL_NG!R15+PPCL_Spot!R15+GT_NG!R15+GT_Spot!R15+Bawana_NG!R15+Bawana_RLNG!R15+Bawana_Spot!R15</f>
        <v>15.099178612275866</v>
      </c>
      <c r="J15" s="198">
        <f t="shared" si="2"/>
        <v>8.2138772413387073E-4</v>
      </c>
      <c r="K15" s="197">
        <f>PPCL_NG!L15+PPCL_Spot!L15+GT_NG!L15+GT_Spot!L15+Bawana_NG!L15+Bawana_RLNG!L15+Bawana_Spot!L15</f>
        <v>84.63</v>
      </c>
      <c r="L15" s="197">
        <f>PPCL_NG!S15+PPCL_Spot!S15+GT_NG!S15+GT_Spot!S15+Bawana_NG!S15+Bawana_RLNG!S15+Bawana_Spot!S15</f>
        <v>84.636152156966858</v>
      </c>
      <c r="M15" s="198">
        <f t="shared" si="3"/>
        <v>-6.1521569668627762E-3</v>
      </c>
      <c r="N15" s="197">
        <f>PPCL_NG!M15+PPCL_Spot!M15+GT_NG!M15+GT_Spot!M15+Bawana_NG!M15+Bawana_RLNG!M15+Bawana_Spot!M15</f>
        <v>109.51</v>
      </c>
      <c r="O15" s="197">
        <f>PPCL_NG!T15+PPCL_Spot!T15+GT_NG!T15+GT_Spot!T15+Bawana_NG!T15+Bawana_RLNG!T15+Bawana_Spot!T15</f>
        <v>109.50545142588574</v>
      </c>
      <c r="P15" s="198">
        <f t="shared" si="4"/>
        <v>4.5485741142670122E-3</v>
      </c>
      <c r="Q15" s="198">
        <f t="shared" si="5"/>
        <v>-8.9999999999971436E-2</v>
      </c>
    </row>
    <row r="16" spans="1:17">
      <c r="A16" s="33" t="s">
        <v>58</v>
      </c>
      <c r="B16" s="197">
        <f>PPCL_NG!I16+PPCL_Spot!I16+GT_NG!I16+GT_Spot!I16+Bawana_NG!I16+Bawana_RLNG!I16+Bawana_Spot!I16</f>
        <v>297.72000000000003</v>
      </c>
      <c r="C16" s="197">
        <f>PPCL_NG!P16+PPCL_Spot!P16+GT_NG!P16+GT_Spot!P16+Bawana_NG!P16+Bawana_RLNG!P16+Bawana_Spot!P16</f>
        <v>297.81289221442478</v>
      </c>
      <c r="D16" s="198">
        <f t="shared" si="0"/>
        <v>-9.2892214424750819E-2</v>
      </c>
      <c r="E16" s="197">
        <f>PPCL_NG!J16+PPCL_Spot!J16+GT_NG!J16+GT_Spot!J16+Bawana_NG!J16+Bawana_RLNG!J16+Bawana_Spot!J16</f>
        <v>87.550000000000011</v>
      </c>
      <c r="F16" s="197">
        <f>PPCL_NG!Q16+PPCL_Spot!Q16+GT_NG!Q16+GT_Spot!Q16+Bawana_NG!Q16+Bawana_RLNG!Q16+Bawana_Spot!Q16</f>
        <v>87.54632559044677</v>
      </c>
      <c r="G16" s="198">
        <f t="shared" si="1"/>
        <v>3.6744095532412757E-3</v>
      </c>
      <c r="H16" s="197">
        <f>PPCL_NG!K16+PPCL_Spot!K16+GT_NG!K16+GT_Spot!K16+Bawana_NG!K16+Bawana_RLNG!K16+Bawana_Spot!K16</f>
        <v>15.1</v>
      </c>
      <c r="I16" s="197">
        <f>PPCL_NG!R16+PPCL_Spot!R16+GT_NG!R16+GT_Spot!R16+Bawana_NG!R16+Bawana_RLNG!R16+Bawana_Spot!R16</f>
        <v>15.099178612275866</v>
      </c>
      <c r="J16" s="198">
        <f t="shared" si="2"/>
        <v>8.2138772413387073E-4</v>
      </c>
      <c r="K16" s="197">
        <f>PPCL_NG!L16+PPCL_Spot!L16+GT_NG!L16+GT_Spot!L16+Bawana_NG!L16+Bawana_RLNG!L16+Bawana_Spot!L16</f>
        <v>84.63</v>
      </c>
      <c r="L16" s="197">
        <f>PPCL_NG!S16+PPCL_Spot!S16+GT_NG!S16+GT_Spot!S16+Bawana_NG!S16+Bawana_RLNG!S16+Bawana_Spot!S16</f>
        <v>84.636152156966858</v>
      </c>
      <c r="M16" s="198">
        <f t="shared" si="3"/>
        <v>-6.1521569668627762E-3</v>
      </c>
      <c r="N16" s="197">
        <f>PPCL_NG!M16+PPCL_Spot!M16+GT_NG!M16+GT_Spot!M16+Bawana_NG!M16+Bawana_RLNG!M16+Bawana_Spot!M16</f>
        <v>109.51</v>
      </c>
      <c r="O16" s="197">
        <f>PPCL_NG!T16+PPCL_Spot!T16+GT_NG!T16+GT_Spot!T16+Bawana_NG!T16+Bawana_RLNG!T16+Bawana_Spot!T16</f>
        <v>109.50545142588574</v>
      </c>
      <c r="P16" s="198">
        <f t="shared" si="4"/>
        <v>4.5485741142670122E-3</v>
      </c>
      <c r="Q16" s="198">
        <f t="shared" si="5"/>
        <v>-8.9999999999971436E-2</v>
      </c>
    </row>
    <row r="17" spans="1:17">
      <c r="A17" s="33" t="s">
        <v>59</v>
      </c>
      <c r="B17" s="197">
        <f>PPCL_NG!I17+PPCL_Spot!I17+GT_NG!I17+GT_Spot!I17+Bawana_NG!I17+Bawana_RLNG!I17+Bawana_Spot!I17</f>
        <v>329.72</v>
      </c>
      <c r="C17" s="197">
        <f>PPCL_NG!P17+PPCL_Spot!P17+GT_NG!P17+GT_Spot!P17+Bawana_NG!P17+Bawana_RLNG!P17+Bawana_Spot!P17</f>
        <v>329.81222472895365</v>
      </c>
      <c r="D17" s="198">
        <f t="shared" si="0"/>
        <v>-9.2224728953624435E-2</v>
      </c>
      <c r="E17" s="197">
        <f>PPCL_NG!J17+PPCL_Spot!J17+GT_NG!J17+GT_Spot!J17+Bawana_NG!J17+Bawana_RLNG!J17+Bawana_Spot!J17</f>
        <v>87.550000000000011</v>
      </c>
      <c r="F17" s="197">
        <f>PPCL_NG!Q17+PPCL_Spot!Q17+GT_NG!Q17+GT_Spot!Q17+Bawana_NG!Q17+Bawana_RLNG!Q17+Bawana_Spot!Q17</f>
        <v>87.546564288111995</v>
      </c>
      <c r="G17" s="198">
        <f t="shared" si="1"/>
        <v>3.4357118880166126E-3</v>
      </c>
      <c r="H17" s="197">
        <f>PPCL_NG!K17+PPCL_Spot!K17+GT_NG!K17+GT_Spot!K17+Bawana_NG!K17+Bawana_RLNG!K17+Bawana_Spot!K17</f>
        <v>15.1</v>
      </c>
      <c r="I17" s="197">
        <f>PPCL_NG!R17+PPCL_Spot!R17+GT_NG!R17+GT_Spot!R17+Bawana_NG!R17+Bawana_RLNG!R17+Bawana_Spot!R17</f>
        <v>15.099203957627953</v>
      </c>
      <c r="J17" s="198">
        <f t="shared" si="2"/>
        <v>7.9604237204655703E-4</v>
      </c>
      <c r="K17" s="197">
        <f>PPCL_NG!L17+PPCL_Spot!L17+GT_NG!L17+GT_Spot!L17+Bawana_NG!L17+Bawana_RLNG!L17+Bawana_Spot!L17</f>
        <v>84.63</v>
      </c>
      <c r="L17" s="197">
        <f>PPCL_NG!S17+PPCL_Spot!S17+GT_NG!S17+GT_Spot!S17+Bawana_NG!S17+Bawana_RLNG!S17+Bawana_Spot!S17</f>
        <v>84.636253494975648</v>
      </c>
      <c r="M17" s="198">
        <f t="shared" si="3"/>
        <v>-6.2534949756525293E-3</v>
      </c>
      <c r="N17" s="197">
        <f>PPCL_NG!M17+PPCL_Spot!M17+GT_NG!M17+GT_Spot!M17+Bawana_NG!M17+Bawana_RLNG!M17+Bawana_Spot!M17</f>
        <v>109.51</v>
      </c>
      <c r="O17" s="197">
        <f>PPCL_NG!T17+PPCL_Spot!T17+GT_NG!T17+GT_Spot!T17+Bawana_NG!T17+Bawana_RLNG!T17+Bawana_Spot!T17</f>
        <v>109.50575353033075</v>
      </c>
      <c r="P17" s="198">
        <f t="shared" si="4"/>
        <v>4.2464696692547932E-3</v>
      </c>
      <c r="Q17" s="198">
        <f t="shared" si="5"/>
        <v>-8.9999999999959002E-2</v>
      </c>
    </row>
    <row r="18" spans="1:17">
      <c r="A18" s="33" t="s">
        <v>60</v>
      </c>
      <c r="B18" s="197">
        <f>PPCL_NG!I18+PPCL_Spot!I18+GT_NG!I18+GT_Spot!I18+Bawana_NG!I18+Bawana_RLNG!I18+Bawana_Spot!I18</f>
        <v>329.72</v>
      </c>
      <c r="C18" s="197">
        <f>PPCL_NG!P18+PPCL_Spot!P18+GT_NG!P18+GT_Spot!P18+Bawana_NG!P18+Bawana_RLNG!P18+Bawana_Spot!P18</f>
        <v>329.81222472895365</v>
      </c>
      <c r="D18" s="198">
        <f t="shared" si="0"/>
        <v>-9.2224728953624435E-2</v>
      </c>
      <c r="E18" s="197">
        <f>PPCL_NG!J18+PPCL_Spot!J18+GT_NG!J18+GT_Spot!J18+Bawana_NG!J18+Bawana_RLNG!J18+Bawana_Spot!J18</f>
        <v>87.550000000000011</v>
      </c>
      <c r="F18" s="197">
        <f>PPCL_NG!Q18+PPCL_Spot!Q18+GT_NG!Q18+GT_Spot!Q18+Bawana_NG!Q18+Bawana_RLNG!Q18+Bawana_Spot!Q18</f>
        <v>87.546564288111995</v>
      </c>
      <c r="G18" s="198">
        <f t="shared" si="1"/>
        <v>3.4357118880166126E-3</v>
      </c>
      <c r="H18" s="197">
        <f>PPCL_NG!K18+PPCL_Spot!K18+GT_NG!K18+GT_Spot!K18+Bawana_NG!K18+Bawana_RLNG!K18+Bawana_Spot!K18</f>
        <v>15.1</v>
      </c>
      <c r="I18" s="197">
        <f>PPCL_NG!R18+PPCL_Spot!R18+GT_NG!R18+GT_Spot!R18+Bawana_NG!R18+Bawana_RLNG!R18+Bawana_Spot!R18</f>
        <v>15.099203957627953</v>
      </c>
      <c r="J18" s="198">
        <f t="shared" si="2"/>
        <v>7.9604237204655703E-4</v>
      </c>
      <c r="K18" s="197">
        <f>PPCL_NG!L18+PPCL_Spot!L18+GT_NG!L18+GT_Spot!L18+Bawana_NG!L18+Bawana_RLNG!L18+Bawana_Spot!L18</f>
        <v>84.63</v>
      </c>
      <c r="L18" s="197">
        <f>PPCL_NG!S18+PPCL_Spot!S18+GT_NG!S18+GT_Spot!S18+Bawana_NG!S18+Bawana_RLNG!S18+Bawana_Spot!S18</f>
        <v>84.636253494975648</v>
      </c>
      <c r="M18" s="198">
        <f t="shared" si="3"/>
        <v>-6.2534949756525293E-3</v>
      </c>
      <c r="N18" s="197">
        <f>PPCL_NG!M18+PPCL_Spot!M18+GT_NG!M18+GT_Spot!M18+Bawana_NG!M18+Bawana_RLNG!M18+Bawana_Spot!M18</f>
        <v>109.51</v>
      </c>
      <c r="O18" s="197">
        <f>PPCL_NG!T18+PPCL_Spot!T18+GT_NG!T18+GT_Spot!T18+Bawana_NG!T18+Bawana_RLNG!T18+Bawana_Spot!T18</f>
        <v>109.50575353033075</v>
      </c>
      <c r="P18" s="198">
        <f t="shared" si="4"/>
        <v>4.2464696692547932E-3</v>
      </c>
      <c r="Q18" s="198">
        <f t="shared" si="5"/>
        <v>-8.9999999999959002E-2</v>
      </c>
    </row>
    <row r="19" spans="1:17">
      <c r="A19" s="33" t="s">
        <v>61</v>
      </c>
      <c r="B19" s="197">
        <f>PPCL_NG!I19+PPCL_Spot!I19+GT_NG!I19+GT_Spot!I19+Bawana_NG!I19+Bawana_RLNG!I19+Bawana_Spot!I19</f>
        <v>330.12</v>
      </c>
      <c r="C19" s="197">
        <f>PPCL_NG!P19+PPCL_Spot!P19+GT_NG!P19+GT_Spot!P19+Bawana_NG!P19+Bawana_RLNG!P19+Bawana_Spot!P19</f>
        <v>330.21208713865866</v>
      </c>
      <c r="D19" s="198">
        <f t="shared" si="0"/>
        <v>-9.2087138658655476E-2</v>
      </c>
      <c r="E19" s="197">
        <f>PPCL_NG!J19+PPCL_Spot!J19+GT_NG!J19+GT_Spot!J19+Bawana_NG!J19+Bawana_RLNG!J19+Bawana_Spot!J19</f>
        <v>78</v>
      </c>
      <c r="F19" s="197">
        <f>PPCL_NG!Q19+PPCL_Spot!Q19+GT_NG!Q19+GT_Spot!Q19+Bawana_NG!Q19+Bawana_RLNG!Q19+Bawana_Spot!Q19</f>
        <v>77.996849188755647</v>
      </c>
      <c r="G19" s="198">
        <f t="shared" si="1"/>
        <v>3.1508112443532355E-3</v>
      </c>
      <c r="H19" s="197">
        <f>PPCL_NG!K19+PPCL_Spot!K19+GT_NG!K19+GT_Spot!K19+Bawana_NG!K19+Bawana_RLNG!K19+Bawana_Spot!K19</f>
        <v>15.27</v>
      </c>
      <c r="I19" s="197">
        <f>PPCL_NG!R19+PPCL_Spot!R19+GT_NG!R19+GT_Spot!R19+Bawana_NG!R19+Bawana_RLNG!R19+Bawana_Spot!R19</f>
        <v>15.269193768686451</v>
      </c>
      <c r="J19" s="198">
        <f t="shared" si="2"/>
        <v>8.062313135486221E-4</v>
      </c>
      <c r="K19" s="197">
        <f>PPCL_NG!L19+PPCL_Spot!L19+GT_NG!L19+GT_Spot!L19+Bawana_NG!L19+Bawana_RLNG!L19+Bawana_Spot!L19</f>
        <v>85.47</v>
      </c>
      <c r="L19" s="197">
        <f>PPCL_NG!S19+PPCL_Spot!S19+GT_NG!S19+GT_Spot!S19+Bawana_NG!S19+Bawana_RLNG!S19+Bawana_Spot!S19</f>
        <v>85.476209837139081</v>
      </c>
      <c r="M19" s="198">
        <f t="shared" si="3"/>
        <v>-6.209837139081742E-3</v>
      </c>
      <c r="N19" s="197">
        <f>PPCL_NG!M19+PPCL_Spot!M19+GT_NG!M19+GT_Spot!M19+Bawana_NG!M19+Bawana_RLNG!M19+Bawana_Spot!M19</f>
        <v>110.05</v>
      </c>
      <c r="O19" s="197">
        <f>PPCL_NG!T19+PPCL_Spot!T19+GT_NG!T19+GT_Spot!T19+Bawana_NG!T19+Bawana_RLNG!T19+Bawana_Spot!T19</f>
        <v>110.04566006676014</v>
      </c>
      <c r="P19" s="198">
        <f t="shared" si="4"/>
        <v>4.3399332398621482E-3</v>
      </c>
      <c r="Q19" s="198">
        <f t="shared" si="5"/>
        <v>-8.9999999999973213E-2</v>
      </c>
    </row>
    <row r="20" spans="1:17">
      <c r="A20" s="33" t="s">
        <v>62</v>
      </c>
      <c r="B20" s="197">
        <f>PPCL_NG!I20+PPCL_Spot!I20+GT_NG!I20+GT_Spot!I20+Bawana_NG!I20+Bawana_RLNG!I20+Bawana_Spot!I20</f>
        <v>330.12</v>
      </c>
      <c r="C20" s="197">
        <f>PPCL_NG!P20+PPCL_Spot!P20+GT_NG!P20+GT_Spot!P20+Bawana_NG!P20+Bawana_RLNG!P20+Bawana_Spot!P20</f>
        <v>330.21208713865866</v>
      </c>
      <c r="D20" s="198">
        <f t="shared" si="0"/>
        <v>-9.2087138658655476E-2</v>
      </c>
      <c r="E20" s="197">
        <f>PPCL_NG!J20+PPCL_Spot!J20+GT_NG!J20+GT_Spot!J20+Bawana_NG!J20+Bawana_RLNG!J20+Bawana_Spot!J20</f>
        <v>78</v>
      </c>
      <c r="F20" s="197">
        <f>PPCL_NG!Q20+PPCL_Spot!Q20+GT_NG!Q20+GT_Spot!Q20+Bawana_NG!Q20+Bawana_RLNG!Q20+Bawana_Spot!Q20</f>
        <v>77.996849188755647</v>
      </c>
      <c r="G20" s="198">
        <f t="shared" si="1"/>
        <v>3.1508112443532355E-3</v>
      </c>
      <c r="H20" s="197">
        <f>PPCL_NG!K20+PPCL_Spot!K20+GT_NG!K20+GT_Spot!K20+Bawana_NG!K20+Bawana_RLNG!K20+Bawana_Spot!K20</f>
        <v>15.27</v>
      </c>
      <c r="I20" s="197">
        <f>PPCL_NG!R20+PPCL_Spot!R20+GT_NG!R20+GT_Spot!R20+Bawana_NG!R20+Bawana_RLNG!R20+Bawana_Spot!R20</f>
        <v>15.269193768686451</v>
      </c>
      <c r="J20" s="198">
        <f t="shared" si="2"/>
        <v>8.062313135486221E-4</v>
      </c>
      <c r="K20" s="197">
        <f>PPCL_NG!L20+PPCL_Spot!L20+GT_NG!L20+GT_Spot!L20+Bawana_NG!L20+Bawana_RLNG!L20+Bawana_Spot!L20</f>
        <v>85.47</v>
      </c>
      <c r="L20" s="197">
        <f>PPCL_NG!S20+PPCL_Spot!S20+GT_NG!S20+GT_Spot!S20+Bawana_NG!S20+Bawana_RLNG!S20+Bawana_Spot!S20</f>
        <v>85.476209837139081</v>
      </c>
      <c r="M20" s="198">
        <f t="shared" si="3"/>
        <v>-6.209837139081742E-3</v>
      </c>
      <c r="N20" s="197">
        <f>PPCL_NG!M20+PPCL_Spot!M20+GT_NG!M20+GT_Spot!M20+Bawana_NG!M20+Bawana_RLNG!M20+Bawana_Spot!M20</f>
        <v>110.05</v>
      </c>
      <c r="O20" s="197">
        <f>PPCL_NG!T20+PPCL_Spot!T20+GT_NG!T20+GT_Spot!T20+Bawana_NG!T20+Bawana_RLNG!T20+Bawana_Spot!T20</f>
        <v>110.04566006676014</v>
      </c>
      <c r="P20" s="198">
        <f t="shared" si="4"/>
        <v>4.3399332398621482E-3</v>
      </c>
      <c r="Q20" s="198">
        <f t="shared" si="5"/>
        <v>-8.9999999999973213E-2</v>
      </c>
    </row>
    <row r="21" spans="1:17">
      <c r="A21" s="33" t="s">
        <v>63</v>
      </c>
      <c r="B21" s="197">
        <f>PPCL_NG!I21+PPCL_Spot!I21+GT_NG!I21+GT_Spot!I21+Bawana_NG!I21+Bawana_RLNG!I21+Bawana_Spot!I21</f>
        <v>330.12</v>
      </c>
      <c r="C21" s="197">
        <f>PPCL_NG!P21+PPCL_Spot!P21+GT_NG!P21+GT_Spot!P21+Bawana_NG!P21+Bawana_RLNG!P21+Bawana_Spot!P21</f>
        <v>330.21208713865866</v>
      </c>
      <c r="D21" s="198">
        <f t="shared" si="0"/>
        <v>-9.2087138658655476E-2</v>
      </c>
      <c r="E21" s="197">
        <f>PPCL_NG!J21+PPCL_Spot!J21+GT_NG!J21+GT_Spot!J21+Bawana_NG!J21+Bawana_RLNG!J21+Bawana_Spot!J21</f>
        <v>78</v>
      </c>
      <c r="F21" s="197">
        <f>PPCL_NG!Q21+PPCL_Spot!Q21+GT_NG!Q21+GT_Spot!Q21+Bawana_NG!Q21+Bawana_RLNG!Q21+Bawana_Spot!Q21</f>
        <v>77.996849188755647</v>
      </c>
      <c r="G21" s="198">
        <f t="shared" si="1"/>
        <v>3.1508112443532355E-3</v>
      </c>
      <c r="H21" s="197">
        <f>PPCL_NG!K21+PPCL_Spot!K21+GT_NG!K21+GT_Spot!K21+Bawana_NG!K21+Bawana_RLNG!K21+Bawana_Spot!K21</f>
        <v>15.27</v>
      </c>
      <c r="I21" s="197">
        <f>PPCL_NG!R21+PPCL_Spot!R21+GT_NG!R21+GT_Spot!R21+Bawana_NG!R21+Bawana_RLNG!R21+Bawana_Spot!R21</f>
        <v>15.269193768686451</v>
      </c>
      <c r="J21" s="198">
        <f t="shared" si="2"/>
        <v>8.062313135486221E-4</v>
      </c>
      <c r="K21" s="197">
        <f>PPCL_NG!L21+PPCL_Spot!L21+GT_NG!L21+GT_Spot!L21+Bawana_NG!L21+Bawana_RLNG!L21+Bawana_Spot!L21</f>
        <v>85.47</v>
      </c>
      <c r="L21" s="197">
        <f>PPCL_NG!S21+PPCL_Spot!S21+GT_NG!S21+GT_Spot!S21+Bawana_NG!S21+Bawana_RLNG!S21+Bawana_Spot!S21</f>
        <v>85.476209837139081</v>
      </c>
      <c r="M21" s="198">
        <f t="shared" si="3"/>
        <v>-6.209837139081742E-3</v>
      </c>
      <c r="N21" s="197">
        <f>PPCL_NG!M21+PPCL_Spot!M21+GT_NG!M21+GT_Spot!M21+Bawana_NG!M21+Bawana_RLNG!M21+Bawana_Spot!M21</f>
        <v>110.05</v>
      </c>
      <c r="O21" s="197">
        <f>PPCL_NG!T21+PPCL_Spot!T21+GT_NG!T21+GT_Spot!T21+Bawana_NG!T21+Bawana_RLNG!T21+Bawana_Spot!T21</f>
        <v>110.04566006676014</v>
      </c>
      <c r="P21" s="198">
        <f t="shared" si="4"/>
        <v>4.3399332398621482E-3</v>
      </c>
      <c r="Q21" s="198">
        <f t="shared" si="5"/>
        <v>-8.9999999999973213E-2</v>
      </c>
    </row>
    <row r="22" spans="1:17">
      <c r="A22" s="33" t="s">
        <v>64</v>
      </c>
      <c r="B22" s="197">
        <f>PPCL_NG!I22+PPCL_Spot!I22+GT_NG!I22+GT_Spot!I22+Bawana_NG!I22+Bawana_RLNG!I22+Bawana_Spot!I22</f>
        <v>329.72</v>
      </c>
      <c r="C22" s="197">
        <f>PPCL_NG!P22+PPCL_Spot!P22+GT_NG!P22+GT_Spot!P22+Bawana_NG!P22+Bawana_RLNG!P22+Bawana_Spot!P22</f>
        <v>329.81226218665756</v>
      </c>
      <c r="D22" s="198">
        <f t="shared" si="0"/>
        <v>-9.2262186657535494E-2</v>
      </c>
      <c r="E22" s="197">
        <f>PPCL_NG!J22+PPCL_Spot!J22+GT_NG!J22+GT_Spot!J22+Bawana_NG!J22+Bawana_RLNG!J22+Bawana_Spot!J22</f>
        <v>88</v>
      </c>
      <c r="F22" s="197">
        <f>PPCL_NG!Q22+PPCL_Spot!Q22+GT_NG!Q22+GT_Spot!Q22+Bawana_NG!Q22+Bawana_RLNG!Q22+Bawana_Spot!Q22</f>
        <v>87.996555854093771</v>
      </c>
      <c r="G22" s="198">
        <f t="shared" si="1"/>
        <v>3.4441459062293234E-3</v>
      </c>
      <c r="H22" s="197">
        <f>PPCL_NG!K22+PPCL_Spot!K22+GT_NG!K22+GT_Spot!K22+Bawana_NG!K22+Bawana_RLNG!K22+Bawana_Spot!K22</f>
        <v>15.27</v>
      </c>
      <c r="I22" s="197">
        <f>PPCL_NG!R22+PPCL_Spot!R22+GT_NG!R22+GT_Spot!R22+Bawana_NG!R22+Bawana_RLNG!R22+Bawana_Spot!R22</f>
        <v>15.26920076052969</v>
      </c>
      <c r="J22" s="198">
        <f t="shared" si="2"/>
        <v>7.9923947030913212E-4</v>
      </c>
      <c r="K22" s="197">
        <f>PPCL_NG!L22+PPCL_Spot!L22+GT_NG!L22+GT_Spot!L22+Bawana_NG!L22+Bawana_RLNG!L22+Bawana_Spot!L22</f>
        <v>85.47</v>
      </c>
      <c r="L22" s="197">
        <f>PPCL_NG!S22+PPCL_Spot!S22+GT_NG!S22+GT_Spot!S22+Bawana_NG!S22+Bawana_RLNG!S22+Bawana_Spot!S22</f>
        <v>85.476237792539706</v>
      </c>
      <c r="M22" s="198">
        <f t="shared" si="3"/>
        <v>-6.2377925397072431E-3</v>
      </c>
      <c r="N22" s="197">
        <f>PPCL_NG!M22+PPCL_Spot!M22+GT_NG!M22+GT_Spot!M22+Bawana_NG!M22+Bawana_RLNG!M22+Bawana_Spot!M22</f>
        <v>110.05</v>
      </c>
      <c r="O22" s="197">
        <f>PPCL_NG!T22+PPCL_Spot!T22+GT_NG!T22+GT_Spot!T22+Bawana_NG!T22+Bawana_RLNG!T22+Bawana_Spot!T22</f>
        <v>110.04574340617931</v>
      </c>
      <c r="P22" s="198">
        <f t="shared" si="4"/>
        <v>4.2565938206848841E-3</v>
      </c>
      <c r="Q22" s="198">
        <f t="shared" si="5"/>
        <v>-9.0000000000019398E-2</v>
      </c>
    </row>
    <row r="23" spans="1:17">
      <c r="A23" s="33" t="s">
        <v>65</v>
      </c>
      <c r="B23" s="197">
        <f>PPCL_NG!I23+PPCL_Spot!I23+GT_NG!I23+GT_Spot!I23+Bawana_NG!I23+Bawana_RLNG!I23+Bawana_Spot!I23</f>
        <v>329.72</v>
      </c>
      <c r="C23" s="197">
        <f>PPCL_NG!P23+PPCL_Spot!P23+GT_NG!P23+GT_Spot!P23+Bawana_NG!P23+Bawana_RLNG!P23+Bawana_Spot!P23</f>
        <v>329.81226218665756</v>
      </c>
      <c r="D23" s="198">
        <f t="shared" si="0"/>
        <v>-9.2262186657535494E-2</v>
      </c>
      <c r="E23" s="197">
        <f>PPCL_NG!J23+PPCL_Spot!J23+GT_NG!J23+GT_Spot!J23+Bawana_NG!J23+Bawana_RLNG!J23+Bawana_Spot!J23</f>
        <v>88</v>
      </c>
      <c r="F23" s="197">
        <f>PPCL_NG!Q23+PPCL_Spot!Q23+GT_NG!Q23+GT_Spot!Q23+Bawana_NG!Q23+Bawana_RLNG!Q23+Bawana_Spot!Q23</f>
        <v>87.996555854093771</v>
      </c>
      <c r="G23" s="198">
        <f t="shared" si="1"/>
        <v>3.4441459062293234E-3</v>
      </c>
      <c r="H23" s="197">
        <f>PPCL_NG!K23+PPCL_Spot!K23+GT_NG!K23+GT_Spot!K23+Bawana_NG!K23+Bawana_RLNG!K23+Bawana_Spot!K23</f>
        <v>15.27</v>
      </c>
      <c r="I23" s="197">
        <f>PPCL_NG!R23+PPCL_Spot!R23+GT_NG!R23+GT_Spot!R23+Bawana_NG!R23+Bawana_RLNG!R23+Bawana_Spot!R23</f>
        <v>15.26920076052969</v>
      </c>
      <c r="J23" s="198">
        <f t="shared" si="2"/>
        <v>7.9923947030913212E-4</v>
      </c>
      <c r="K23" s="197">
        <f>PPCL_NG!L23+PPCL_Spot!L23+GT_NG!L23+GT_Spot!L23+Bawana_NG!L23+Bawana_RLNG!L23+Bawana_Spot!L23</f>
        <v>85.47</v>
      </c>
      <c r="L23" s="197">
        <f>PPCL_NG!S23+PPCL_Spot!S23+GT_NG!S23+GT_Spot!S23+Bawana_NG!S23+Bawana_RLNG!S23+Bawana_Spot!S23</f>
        <v>85.476237792539706</v>
      </c>
      <c r="M23" s="198">
        <f t="shared" si="3"/>
        <v>-6.2377925397072431E-3</v>
      </c>
      <c r="N23" s="197">
        <f>PPCL_NG!M23+PPCL_Spot!M23+GT_NG!M23+GT_Spot!M23+Bawana_NG!M23+Bawana_RLNG!M23+Bawana_Spot!M23</f>
        <v>110.05</v>
      </c>
      <c r="O23" s="197">
        <f>PPCL_NG!T23+PPCL_Spot!T23+GT_NG!T23+GT_Spot!T23+Bawana_NG!T23+Bawana_RLNG!T23+Bawana_Spot!T23</f>
        <v>110.04574340617931</v>
      </c>
      <c r="P23" s="198">
        <f t="shared" si="4"/>
        <v>4.2565938206848841E-3</v>
      </c>
      <c r="Q23" s="198">
        <f t="shared" si="5"/>
        <v>-9.0000000000019398E-2</v>
      </c>
    </row>
    <row r="24" spans="1:17">
      <c r="A24" s="33" t="s">
        <v>66</v>
      </c>
      <c r="B24" s="197">
        <f>PPCL_NG!I24+PPCL_Spot!I24+GT_NG!I24+GT_Spot!I24+Bawana_NG!I24+Bawana_RLNG!I24+Bawana_Spot!I24</f>
        <v>329.72</v>
      </c>
      <c r="C24" s="197">
        <f>PPCL_NG!P24+PPCL_Spot!P24+GT_NG!P24+GT_Spot!P24+Bawana_NG!P24+Bawana_RLNG!P24+Bawana_Spot!P24</f>
        <v>329.81226218665756</v>
      </c>
      <c r="D24" s="198">
        <f t="shared" si="0"/>
        <v>-9.2262186657535494E-2</v>
      </c>
      <c r="E24" s="197">
        <f>PPCL_NG!J24+PPCL_Spot!J24+GT_NG!J24+GT_Spot!J24+Bawana_NG!J24+Bawana_RLNG!J24+Bawana_Spot!J24</f>
        <v>88</v>
      </c>
      <c r="F24" s="197">
        <f>PPCL_NG!Q24+PPCL_Spot!Q24+GT_NG!Q24+GT_Spot!Q24+Bawana_NG!Q24+Bawana_RLNG!Q24+Bawana_Spot!Q24</f>
        <v>87.996555854093771</v>
      </c>
      <c r="G24" s="198">
        <f t="shared" si="1"/>
        <v>3.4441459062293234E-3</v>
      </c>
      <c r="H24" s="197">
        <f>PPCL_NG!K24+PPCL_Spot!K24+GT_NG!K24+GT_Spot!K24+Bawana_NG!K24+Bawana_RLNG!K24+Bawana_Spot!K24</f>
        <v>15.27</v>
      </c>
      <c r="I24" s="197">
        <f>PPCL_NG!R24+PPCL_Spot!R24+GT_NG!R24+GT_Spot!R24+Bawana_NG!R24+Bawana_RLNG!R24+Bawana_Spot!R24</f>
        <v>15.26920076052969</v>
      </c>
      <c r="J24" s="198">
        <f t="shared" si="2"/>
        <v>7.9923947030913212E-4</v>
      </c>
      <c r="K24" s="197">
        <f>PPCL_NG!L24+PPCL_Spot!L24+GT_NG!L24+GT_Spot!L24+Bawana_NG!L24+Bawana_RLNG!L24+Bawana_Spot!L24</f>
        <v>85.47</v>
      </c>
      <c r="L24" s="197">
        <f>PPCL_NG!S24+PPCL_Spot!S24+GT_NG!S24+GT_Spot!S24+Bawana_NG!S24+Bawana_RLNG!S24+Bawana_Spot!S24</f>
        <v>85.476237792539706</v>
      </c>
      <c r="M24" s="198">
        <f t="shared" si="3"/>
        <v>-6.2377925397072431E-3</v>
      </c>
      <c r="N24" s="197">
        <f>PPCL_NG!M24+PPCL_Spot!M24+GT_NG!M24+GT_Spot!M24+Bawana_NG!M24+Bawana_RLNG!M24+Bawana_Spot!M24</f>
        <v>110.05</v>
      </c>
      <c r="O24" s="197">
        <f>PPCL_NG!T24+PPCL_Spot!T24+GT_NG!T24+GT_Spot!T24+Bawana_NG!T24+Bawana_RLNG!T24+Bawana_Spot!T24</f>
        <v>110.04574340617931</v>
      </c>
      <c r="P24" s="198">
        <f t="shared" si="4"/>
        <v>4.2565938206848841E-3</v>
      </c>
      <c r="Q24" s="198">
        <f t="shared" si="5"/>
        <v>-9.0000000000019398E-2</v>
      </c>
    </row>
    <row r="25" spans="1:17">
      <c r="A25" s="33" t="s">
        <v>67</v>
      </c>
      <c r="B25" s="197">
        <f>PPCL_NG!I25+PPCL_Spot!I25+GT_NG!I25+GT_Spot!I25+Bawana_NG!I25+Bawana_RLNG!I25+Bawana_Spot!I25</f>
        <v>297.72000000000003</v>
      </c>
      <c r="C25" s="197">
        <f>PPCL_NG!P25+PPCL_Spot!P25+GT_NG!P25+GT_Spot!P25+Bawana_NG!P25+Bawana_RLNG!P25+Bawana_Spot!P25</f>
        <v>297.81292967212858</v>
      </c>
      <c r="D25" s="198">
        <f t="shared" si="0"/>
        <v>-9.2929672128548191E-2</v>
      </c>
      <c r="E25" s="197">
        <f>PPCL_NG!J25+PPCL_Spot!J25+GT_NG!J25+GT_Spot!J25+Bawana_NG!J25+Bawana_RLNG!J25+Bawana_Spot!J25</f>
        <v>88</v>
      </c>
      <c r="F25" s="197">
        <f>PPCL_NG!Q25+PPCL_Spot!Q25+GT_NG!Q25+GT_Spot!Q25+Bawana_NG!Q25+Bawana_RLNG!Q25+Bawana_Spot!Q25</f>
        <v>87.99631715642856</v>
      </c>
      <c r="G25" s="198">
        <f t="shared" si="1"/>
        <v>3.6828435714397756E-3</v>
      </c>
      <c r="H25" s="197">
        <f>PPCL_NG!K25+PPCL_Spot!K25+GT_NG!K25+GT_Spot!K25+Bawana_NG!K25+Bawana_RLNG!K25+Bawana_Spot!K25</f>
        <v>15.27</v>
      </c>
      <c r="I25" s="197">
        <f>PPCL_NG!R25+PPCL_Spot!R25+GT_NG!R25+GT_Spot!R25+Bawana_NG!R25+Bawana_RLNG!R25+Bawana_Spot!R25</f>
        <v>15.269175415177601</v>
      </c>
      <c r="J25" s="198">
        <f t="shared" si="2"/>
        <v>8.2458482239822217E-4</v>
      </c>
      <c r="K25" s="197">
        <f>PPCL_NG!L25+PPCL_Spot!L25+GT_NG!L25+GT_Spot!L25+Bawana_NG!L25+Bawana_RLNG!L25+Bawana_Spot!L25</f>
        <v>85.47</v>
      </c>
      <c r="L25" s="197">
        <f>PPCL_NG!S25+PPCL_Spot!S25+GT_NG!S25+GT_Spot!S25+Bawana_NG!S25+Bawana_RLNG!S25+Bawana_Spot!S25</f>
        <v>85.476136454530931</v>
      </c>
      <c r="M25" s="198">
        <f t="shared" si="3"/>
        <v>-6.1364545309317009E-3</v>
      </c>
      <c r="N25" s="197">
        <f>PPCL_NG!M25+PPCL_Spot!M25+GT_NG!M25+GT_Spot!M25+Bawana_NG!M25+Bawana_RLNG!M25+Bawana_Spot!M25</f>
        <v>110.05</v>
      </c>
      <c r="O25" s="197">
        <f>PPCL_NG!T25+PPCL_Spot!T25+GT_NG!T25+GT_Spot!T25+Bawana_NG!T25+Bawana_RLNG!T25+Bawana_Spot!T25</f>
        <v>110.0454413017343</v>
      </c>
      <c r="P25" s="198">
        <f t="shared" si="4"/>
        <v>4.5586982656971031E-3</v>
      </c>
      <c r="Q25" s="198">
        <f t="shared" si="5"/>
        <v>-8.9999999999944791E-2</v>
      </c>
    </row>
    <row r="26" spans="1:17">
      <c r="A26" s="33" t="s">
        <v>68</v>
      </c>
      <c r="B26" s="197">
        <f>PPCL_NG!I26+PPCL_Spot!I26+GT_NG!I26+GT_Spot!I26+Bawana_NG!I26+Bawana_RLNG!I26+Bawana_Spot!I26</f>
        <v>297.72000000000003</v>
      </c>
      <c r="C26" s="197">
        <f>PPCL_NG!P26+PPCL_Spot!P26+GT_NG!P26+GT_Spot!P26+Bawana_NG!P26+Bawana_RLNG!P26+Bawana_Spot!P26</f>
        <v>297.81292967212858</v>
      </c>
      <c r="D26" s="198">
        <f t="shared" si="0"/>
        <v>-9.2929672128548191E-2</v>
      </c>
      <c r="E26" s="197">
        <f>PPCL_NG!J26+PPCL_Spot!J26+GT_NG!J26+GT_Spot!J26+Bawana_NG!J26+Bawana_RLNG!J26+Bawana_Spot!J26</f>
        <v>88</v>
      </c>
      <c r="F26" s="197">
        <f>PPCL_NG!Q26+PPCL_Spot!Q26+GT_NG!Q26+GT_Spot!Q26+Bawana_NG!Q26+Bawana_RLNG!Q26+Bawana_Spot!Q26</f>
        <v>87.99631715642856</v>
      </c>
      <c r="G26" s="198">
        <f t="shared" si="1"/>
        <v>3.6828435714397756E-3</v>
      </c>
      <c r="H26" s="197">
        <f>PPCL_NG!K26+PPCL_Spot!K26+GT_NG!K26+GT_Spot!K26+Bawana_NG!K26+Bawana_RLNG!K26+Bawana_Spot!K26</f>
        <v>15.27</v>
      </c>
      <c r="I26" s="197">
        <f>PPCL_NG!R26+PPCL_Spot!R26+GT_NG!R26+GT_Spot!R26+Bawana_NG!R26+Bawana_RLNG!R26+Bawana_Spot!R26</f>
        <v>15.269175415177601</v>
      </c>
      <c r="J26" s="198">
        <f t="shared" si="2"/>
        <v>8.2458482239822217E-4</v>
      </c>
      <c r="K26" s="197">
        <f>PPCL_NG!L26+PPCL_Spot!L26+GT_NG!L26+GT_Spot!L26+Bawana_NG!L26+Bawana_RLNG!L26+Bawana_Spot!L26</f>
        <v>85.47</v>
      </c>
      <c r="L26" s="197">
        <f>PPCL_NG!S26+PPCL_Spot!S26+GT_NG!S26+GT_Spot!S26+Bawana_NG!S26+Bawana_RLNG!S26+Bawana_Spot!S26</f>
        <v>85.476136454530931</v>
      </c>
      <c r="M26" s="198">
        <f t="shared" si="3"/>
        <v>-6.1364545309317009E-3</v>
      </c>
      <c r="N26" s="197">
        <f>PPCL_NG!M26+PPCL_Spot!M26+GT_NG!M26+GT_Spot!M26+Bawana_NG!M26+Bawana_RLNG!M26+Bawana_Spot!M26</f>
        <v>110.05</v>
      </c>
      <c r="O26" s="197">
        <f>PPCL_NG!T26+PPCL_Spot!T26+GT_NG!T26+GT_Spot!T26+Bawana_NG!T26+Bawana_RLNG!T26+Bawana_Spot!T26</f>
        <v>110.0454413017343</v>
      </c>
      <c r="P26" s="198">
        <f t="shared" si="4"/>
        <v>4.5586982656971031E-3</v>
      </c>
      <c r="Q26" s="198">
        <f t="shared" si="5"/>
        <v>-8.9999999999944791E-2</v>
      </c>
    </row>
    <row r="27" spans="1:17">
      <c r="A27" s="33" t="s">
        <v>69</v>
      </c>
      <c r="B27" s="197">
        <f>PPCL_NG!I27+PPCL_Spot!I27+GT_NG!I27+GT_Spot!I27+Bawana_NG!I27+Bawana_RLNG!I27+Bawana_Spot!I27</f>
        <v>297.72000000000003</v>
      </c>
      <c r="C27" s="197">
        <f>PPCL_NG!P27+PPCL_Spot!P27+GT_NG!P27+GT_Spot!P27+Bawana_NG!P27+Bawana_RLNG!P27+Bawana_Spot!P27</f>
        <v>297.81292967212858</v>
      </c>
      <c r="D27" s="198">
        <f t="shared" si="0"/>
        <v>-9.2929672128548191E-2</v>
      </c>
      <c r="E27" s="197">
        <f>PPCL_NG!J27+PPCL_Spot!J27+GT_NG!J27+GT_Spot!J27+Bawana_NG!J27+Bawana_RLNG!J27+Bawana_Spot!J27</f>
        <v>88</v>
      </c>
      <c r="F27" s="197">
        <f>PPCL_NG!Q27+PPCL_Spot!Q27+GT_NG!Q27+GT_Spot!Q27+Bawana_NG!Q27+Bawana_RLNG!Q27+Bawana_Spot!Q27</f>
        <v>87.99631715642856</v>
      </c>
      <c r="G27" s="198">
        <f t="shared" si="1"/>
        <v>3.6828435714397756E-3</v>
      </c>
      <c r="H27" s="197">
        <f>PPCL_NG!K27+PPCL_Spot!K27+GT_NG!K27+GT_Spot!K27+Bawana_NG!K27+Bawana_RLNG!K27+Bawana_Spot!K27</f>
        <v>15.27</v>
      </c>
      <c r="I27" s="197">
        <f>PPCL_NG!R27+PPCL_Spot!R27+GT_NG!R27+GT_Spot!R27+Bawana_NG!R27+Bawana_RLNG!R27+Bawana_Spot!R27</f>
        <v>15.269175415177601</v>
      </c>
      <c r="J27" s="198">
        <f t="shared" si="2"/>
        <v>8.2458482239822217E-4</v>
      </c>
      <c r="K27" s="197">
        <f>PPCL_NG!L27+PPCL_Spot!L27+GT_NG!L27+GT_Spot!L27+Bawana_NG!L27+Bawana_RLNG!L27+Bawana_Spot!L27</f>
        <v>85.47</v>
      </c>
      <c r="L27" s="197">
        <f>PPCL_NG!S27+PPCL_Spot!S27+GT_NG!S27+GT_Spot!S27+Bawana_NG!S27+Bawana_RLNG!S27+Bawana_Spot!S27</f>
        <v>85.476136454530931</v>
      </c>
      <c r="M27" s="198">
        <f t="shared" si="3"/>
        <v>-6.1364545309317009E-3</v>
      </c>
      <c r="N27" s="197">
        <f>PPCL_NG!M27+PPCL_Spot!M27+GT_NG!M27+GT_Spot!M27+Bawana_NG!M27+Bawana_RLNG!M27+Bawana_Spot!M27</f>
        <v>110.05</v>
      </c>
      <c r="O27" s="197">
        <f>PPCL_NG!T27+PPCL_Spot!T27+GT_NG!T27+GT_Spot!T27+Bawana_NG!T27+Bawana_RLNG!T27+Bawana_Spot!T27</f>
        <v>110.0454413017343</v>
      </c>
      <c r="P27" s="198">
        <f t="shared" si="4"/>
        <v>4.5586982656971031E-3</v>
      </c>
      <c r="Q27" s="198">
        <f t="shared" si="5"/>
        <v>-8.9999999999944791E-2</v>
      </c>
    </row>
    <row r="28" spans="1:17">
      <c r="A28" s="33" t="s">
        <v>70</v>
      </c>
      <c r="B28" s="197">
        <f>PPCL_NG!I28+PPCL_Spot!I28+GT_NG!I28+GT_Spot!I28+Bawana_NG!I28+Bawana_RLNG!I28+Bawana_Spot!I28</f>
        <v>297.72000000000003</v>
      </c>
      <c r="C28" s="197">
        <f>PPCL_NG!P28+PPCL_Spot!P28+GT_NG!P28+GT_Spot!P28+Bawana_NG!P28+Bawana_RLNG!P28+Bawana_Spot!P28</f>
        <v>297.81292967212858</v>
      </c>
      <c r="D28" s="198">
        <f t="shared" si="0"/>
        <v>-9.2929672128548191E-2</v>
      </c>
      <c r="E28" s="197">
        <f>PPCL_NG!J28+PPCL_Spot!J28+GT_NG!J28+GT_Spot!J28+Bawana_NG!J28+Bawana_RLNG!J28+Bawana_Spot!J28</f>
        <v>88</v>
      </c>
      <c r="F28" s="197">
        <f>PPCL_NG!Q28+PPCL_Spot!Q28+GT_NG!Q28+GT_Spot!Q28+Bawana_NG!Q28+Bawana_RLNG!Q28+Bawana_Spot!Q28</f>
        <v>87.99631715642856</v>
      </c>
      <c r="G28" s="198">
        <f t="shared" si="1"/>
        <v>3.6828435714397756E-3</v>
      </c>
      <c r="H28" s="197">
        <f>PPCL_NG!K28+PPCL_Spot!K28+GT_NG!K28+GT_Spot!K28+Bawana_NG!K28+Bawana_RLNG!K28+Bawana_Spot!K28</f>
        <v>15.27</v>
      </c>
      <c r="I28" s="197">
        <f>PPCL_NG!R28+PPCL_Spot!R28+GT_NG!R28+GT_Spot!R28+Bawana_NG!R28+Bawana_RLNG!R28+Bawana_Spot!R28</f>
        <v>15.269175415177601</v>
      </c>
      <c r="J28" s="198">
        <f t="shared" si="2"/>
        <v>8.2458482239822217E-4</v>
      </c>
      <c r="K28" s="197">
        <f>PPCL_NG!L28+PPCL_Spot!L28+GT_NG!L28+GT_Spot!L28+Bawana_NG!L28+Bawana_RLNG!L28+Bawana_Spot!L28</f>
        <v>85.47</v>
      </c>
      <c r="L28" s="197">
        <f>PPCL_NG!S28+PPCL_Spot!S28+GT_NG!S28+GT_Spot!S28+Bawana_NG!S28+Bawana_RLNG!S28+Bawana_Spot!S28</f>
        <v>85.476136454530931</v>
      </c>
      <c r="M28" s="198">
        <f t="shared" si="3"/>
        <v>-6.1364545309317009E-3</v>
      </c>
      <c r="N28" s="197">
        <f>PPCL_NG!M28+PPCL_Spot!M28+GT_NG!M28+GT_Spot!M28+Bawana_NG!M28+Bawana_RLNG!M28+Bawana_Spot!M28</f>
        <v>110.05</v>
      </c>
      <c r="O28" s="197">
        <f>PPCL_NG!T28+PPCL_Spot!T28+GT_NG!T28+GT_Spot!T28+Bawana_NG!T28+Bawana_RLNG!T28+Bawana_Spot!T28</f>
        <v>110.0454413017343</v>
      </c>
      <c r="P28" s="198">
        <f t="shared" si="4"/>
        <v>4.5586982656971031E-3</v>
      </c>
      <c r="Q28" s="198">
        <f t="shared" si="5"/>
        <v>-8.9999999999944791E-2</v>
      </c>
    </row>
    <row r="29" spans="1:17">
      <c r="A29" s="33" t="s">
        <v>71</v>
      </c>
      <c r="B29" s="197">
        <f>PPCL_NG!I29+PPCL_Spot!I29+GT_NG!I29+GT_Spot!I29+Bawana_NG!I29+Bawana_RLNG!I29+Bawana_Spot!I29</f>
        <v>307.72000000000003</v>
      </c>
      <c r="C29" s="197">
        <f>PPCL_NG!P29+PPCL_Spot!P29+GT_NG!P29+GT_Spot!P29+Bawana_NG!P29+Bawana_RLNG!P29+Bawana_Spot!P29</f>
        <v>307.8125390623868</v>
      </c>
      <c r="D29" s="198">
        <f t="shared" si="0"/>
        <v>-9.2539062386777005E-2</v>
      </c>
      <c r="E29" s="197">
        <f>PPCL_NG!J29+PPCL_Spot!J29+GT_NG!J29+GT_Spot!J29+Bawana_NG!J29+Bawana_RLNG!J29+Bawana_Spot!J29</f>
        <v>78</v>
      </c>
      <c r="F29" s="197">
        <f>PPCL_NG!Q29+PPCL_Spot!Q29+GT_NG!Q29+GT_Spot!Q29+Bawana_NG!Q29+Bawana_RLNG!Q29+Bawana_Spot!Q29</f>
        <v>77.996707766170374</v>
      </c>
      <c r="G29" s="198">
        <f t="shared" si="1"/>
        <v>3.2922338296259568E-3</v>
      </c>
      <c r="H29" s="197">
        <f>PPCL_NG!K29+PPCL_Spot!K29+GT_NG!K29+GT_Spot!K29+Bawana_NG!K29+Bawana_RLNG!K29+Bawana_Spot!K29</f>
        <v>15.27</v>
      </c>
      <c r="I29" s="197">
        <f>PPCL_NG!R29+PPCL_Spot!R29+GT_NG!R29+GT_Spot!R29+Bawana_NG!R29+Bawana_RLNG!R29+Bawana_Spot!R29</f>
        <v>15.269175415177601</v>
      </c>
      <c r="J29" s="198">
        <f t="shared" si="2"/>
        <v>8.2458482239822217E-4</v>
      </c>
      <c r="K29" s="197">
        <f>PPCL_NG!L29+PPCL_Spot!L29+GT_NG!L29+GT_Spot!L29+Bawana_NG!L29+Bawana_RLNG!L29+Bawana_Spot!L29</f>
        <v>85.47</v>
      </c>
      <c r="L29" s="197">
        <f>PPCL_NG!S29+PPCL_Spot!S29+GT_NG!S29+GT_Spot!S29+Bawana_NG!S29+Bawana_RLNG!S29+Bawana_Spot!S29</f>
        <v>85.476136454530931</v>
      </c>
      <c r="M29" s="198">
        <f t="shared" si="3"/>
        <v>-6.1364545309317009E-3</v>
      </c>
      <c r="N29" s="197">
        <f>PPCL_NG!M29+PPCL_Spot!M29+GT_NG!M29+GT_Spot!M29+Bawana_NG!M29+Bawana_RLNG!M29+Bawana_Spot!M29</f>
        <v>110.05</v>
      </c>
      <c r="O29" s="197">
        <f>PPCL_NG!T29+PPCL_Spot!T29+GT_NG!T29+GT_Spot!T29+Bawana_NG!T29+Bawana_RLNG!T29+Bawana_Spot!T29</f>
        <v>110.0454413017343</v>
      </c>
      <c r="P29" s="198">
        <f t="shared" si="4"/>
        <v>4.5586982656971031E-3</v>
      </c>
      <c r="Q29" s="198">
        <f t="shared" si="5"/>
        <v>-8.9999999999987423E-2</v>
      </c>
    </row>
    <row r="30" spans="1:17">
      <c r="A30" s="33" t="s">
        <v>72</v>
      </c>
      <c r="B30" s="197">
        <f>PPCL_NG!I30+PPCL_Spot!I30+GT_NG!I30+GT_Spot!I30+Bawana_NG!I30+Bawana_RLNG!I30+Bawana_Spot!I30</f>
        <v>330.12</v>
      </c>
      <c r="C30" s="197">
        <f>PPCL_NG!P30+PPCL_Spot!P30+GT_NG!P30+GT_Spot!P30+Bawana_NG!P30+Bawana_RLNG!P30+Bawana_Spot!P30</f>
        <v>330.21208713865866</v>
      </c>
      <c r="D30" s="198">
        <f t="shared" si="0"/>
        <v>-9.2087138658655476E-2</v>
      </c>
      <c r="E30" s="197">
        <f>PPCL_NG!J30+PPCL_Spot!J30+GT_NG!J30+GT_Spot!J30+Bawana_NG!J30+Bawana_RLNG!J30+Bawana_Spot!J30</f>
        <v>78</v>
      </c>
      <c r="F30" s="197">
        <f>PPCL_NG!Q30+PPCL_Spot!Q30+GT_NG!Q30+GT_Spot!Q30+Bawana_NG!Q30+Bawana_RLNG!Q30+Bawana_Spot!Q30</f>
        <v>77.996849188755647</v>
      </c>
      <c r="G30" s="198">
        <f t="shared" si="1"/>
        <v>3.1508112443532355E-3</v>
      </c>
      <c r="H30" s="197">
        <f>PPCL_NG!K30+PPCL_Spot!K30+GT_NG!K30+GT_Spot!K30+Bawana_NG!K30+Bawana_RLNG!K30+Bawana_Spot!K30</f>
        <v>15.27</v>
      </c>
      <c r="I30" s="197">
        <f>PPCL_NG!R30+PPCL_Spot!R30+GT_NG!R30+GT_Spot!R30+Bawana_NG!R30+Bawana_RLNG!R30+Bawana_Spot!R30</f>
        <v>15.269193768686451</v>
      </c>
      <c r="J30" s="198">
        <f t="shared" si="2"/>
        <v>8.062313135486221E-4</v>
      </c>
      <c r="K30" s="197">
        <f>PPCL_NG!L30+PPCL_Spot!L30+GT_NG!L30+GT_Spot!L30+Bawana_NG!L30+Bawana_RLNG!L30+Bawana_Spot!L30</f>
        <v>85.47</v>
      </c>
      <c r="L30" s="197">
        <f>PPCL_NG!S30+PPCL_Spot!S30+GT_NG!S30+GT_Spot!S30+Bawana_NG!S30+Bawana_RLNG!S30+Bawana_Spot!S30</f>
        <v>85.476209837139081</v>
      </c>
      <c r="M30" s="198">
        <f t="shared" si="3"/>
        <v>-6.209837139081742E-3</v>
      </c>
      <c r="N30" s="197">
        <f>PPCL_NG!M30+PPCL_Spot!M30+GT_NG!M30+GT_Spot!M30+Bawana_NG!M30+Bawana_RLNG!M30+Bawana_Spot!M30</f>
        <v>110.05</v>
      </c>
      <c r="O30" s="197">
        <f>PPCL_NG!T30+PPCL_Spot!T30+GT_NG!T30+GT_Spot!T30+Bawana_NG!T30+Bawana_RLNG!T30+Bawana_Spot!T30</f>
        <v>110.04566006676014</v>
      </c>
      <c r="P30" s="198">
        <f t="shared" si="4"/>
        <v>4.3399332398621482E-3</v>
      </c>
      <c r="Q30" s="198">
        <f t="shared" si="5"/>
        <v>-8.9999999999973213E-2</v>
      </c>
    </row>
    <row r="31" spans="1:17">
      <c r="A31" s="33" t="s">
        <v>73</v>
      </c>
      <c r="B31" s="197">
        <f>PPCL_NG!I31+PPCL_Spot!I31+GT_NG!I31+GT_Spot!I31+Bawana_NG!I31+Bawana_RLNG!I31+Bawana_Spot!I31</f>
        <v>330.12</v>
      </c>
      <c r="C31" s="197">
        <f>PPCL_NG!P31+PPCL_Spot!P31+GT_NG!P31+GT_Spot!P31+Bawana_NG!P31+Bawana_RLNG!P31+Bawana_Spot!P31</f>
        <v>330.21204968095481</v>
      </c>
      <c r="D31" s="198">
        <f t="shared" si="0"/>
        <v>-9.2049680954801261E-2</v>
      </c>
      <c r="E31" s="197">
        <f>PPCL_NG!J31+PPCL_Spot!J31+GT_NG!J31+GT_Spot!J31+Bawana_NG!J31+Bawana_RLNG!J31+Bawana_Spot!J31</f>
        <v>77.550000000000011</v>
      </c>
      <c r="F31" s="197">
        <f>PPCL_NG!Q31+PPCL_Spot!Q31+GT_NG!Q31+GT_Spot!Q31+Bawana_NG!Q31+Bawana_RLNG!Q31+Bawana_Spot!Q31</f>
        <v>77.546857622773871</v>
      </c>
      <c r="G31" s="198">
        <f t="shared" si="1"/>
        <v>3.1423772261405247E-3</v>
      </c>
      <c r="H31" s="197">
        <f>PPCL_NG!K31+PPCL_Spot!K31+GT_NG!K31+GT_Spot!K31+Bawana_NG!K31+Bawana_RLNG!K31+Bawana_Spot!K31</f>
        <v>15.1</v>
      </c>
      <c r="I31" s="197">
        <f>PPCL_NG!R31+PPCL_Spot!R31+GT_NG!R31+GT_Spot!R31+Bawana_NG!R31+Bawana_RLNG!R31+Bawana_Spot!R31</f>
        <v>15.099196965784712</v>
      </c>
      <c r="J31" s="198">
        <f t="shared" si="2"/>
        <v>8.0303421528782337E-4</v>
      </c>
      <c r="K31" s="197">
        <f>PPCL_NG!L31+PPCL_Spot!L31+GT_NG!L31+GT_Spot!L31+Bawana_NG!L31+Bawana_RLNG!L31+Bawana_Spot!L31</f>
        <v>84.63</v>
      </c>
      <c r="L31" s="197">
        <f>PPCL_NG!S31+PPCL_Spot!S31+GT_NG!S31+GT_Spot!S31+Bawana_NG!S31+Bawana_RLNG!S31+Bawana_Spot!S31</f>
        <v>84.636225539575008</v>
      </c>
      <c r="M31" s="198">
        <f t="shared" si="3"/>
        <v>-6.2255395750128173E-3</v>
      </c>
      <c r="N31" s="197">
        <f>PPCL_NG!M31+PPCL_Spot!M31+GT_NG!M31+GT_Spot!M31+Bawana_NG!M31+Bawana_RLNG!M31+Bawana_Spot!M31</f>
        <v>109.51</v>
      </c>
      <c r="O31" s="197">
        <f>PPCL_NG!T31+PPCL_Spot!T31+GT_NG!T31+GT_Spot!T31+Bawana_NG!T31+Bawana_RLNG!T31+Bawana_Spot!T31</f>
        <v>109.50567019091157</v>
      </c>
      <c r="P31" s="198">
        <f t="shared" si="4"/>
        <v>4.3298090884320573E-3</v>
      </c>
      <c r="Q31" s="198">
        <f t="shared" si="5"/>
        <v>-8.9999999999953673E-2</v>
      </c>
    </row>
    <row r="32" spans="1:17">
      <c r="A32" s="33" t="s">
        <v>74</v>
      </c>
      <c r="B32" s="197">
        <f>PPCL_NG!I32+PPCL_Spot!I32+GT_NG!I32+GT_Spot!I32+Bawana_NG!I32+Bawana_RLNG!I32+Bawana_Spot!I32</f>
        <v>329.68</v>
      </c>
      <c r="C32" s="197">
        <f>PPCL_NG!P32+PPCL_Spot!P32+GT_NG!P32+GT_Spot!P32+Bawana_NG!P32+Bawana_RLNG!P32+Bawana_Spot!P32</f>
        <v>329.77176755304072</v>
      </c>
      <c r="D32" s="198">
        <f t="shared" si="0"/>
        <v>-9.1767553040710936E-2</v>
      </c>
      <c r="E32" s="197">
        <f>PPCL_NG!J32+PPCL_Spot!J32+GT_NG!J32+GT_Spot!J32+Bawana_NG!J32+Bawana_RLNG!J32+Bawana_Spot!J32</f>
        <v>77.31</v>
      </c>
      <c r="F32" s="197">
        <f>PPCL_NG!Q32+PPCL_Spot!Q32+GT_NG!Q32+GT_Spot!Q32+Bawana_NG!Q32+Bawana_RLNG!Q32+Bawana_Spot!Q32</f>
        <v>77.306763307669996</v>
      </c>
      <c r="G32" s="198">
        <f t="shared" si="1"/>
        <v>3.236692330006008E-3</v>
      </c>
      <c r="H32" s="197">
        <f>PPCL_NG!K32+PPCL_Spot!K32+GT_NG!K32+GT_Spot!K32+Bawana_NG!K32+Bawana_RLNG!K32+Bawana_Spot!K32</f>
        <v>15.1</v>
      </c>
      <c r="I32" s="197">
        <f>PPCL_NG!R32+PPCL_Spot!R32+GT_NG!R32+GT_Spot!R32+Bawana_NG!R32+Bawana_RLNG!R32+Bawana_Spot!R32</f>
        <v>15.099184725780118</v>
      </c>
      <c r="J32" s="198">
        <f t="shared" si="2"/>
        <v>8.152742198817009E-4</v>
      </c>
      <c r="K32" s="197">
        <f>PPCL_NG!L32+PPCL_Spot!L32+GT_NG!L32+GT_Spot!L32+Bawana_NG!L32+Bawana_RLNG!L32+Bawana_Spot!L32</f>
        <v>84.63</v>
      </c>
      <c r="L32" s="197">
        <f>PPCL_NG!S32+PPCL_Spot!S32+GT_NG!S32+GT_Spot!S32+Bawana_NG!S32+Bawana_RLNG!S32+Bawana_Spot!S32</f>
        <v>84.63617660051554</v>
      </c>
      <c r="M32" s="198">
        <f t="shared" si="3"/>
        <v>-6.1766005155448056E-3</v>
      </c>
      <c r="N32" s="197">
        <f>PPCL_NG!M32+PPCL_Spot!M32+GT_NG!M32+GT_Spot!M32+Bawana_NG!M32+Bawana_RLNG!M32+Bawana_Spot!M32</f>
        <v>93.839999999999989</v>
      </c>
      <c r="O32" s="197">
        <f>PPCL_NG!T32+PPCL_Spot!T32+GT_NG!T32+GT_Spot!T32+Bawana_NG!T32+Bawana_RLNG!T32+Bawana_Spot!T32</f>
        <v>93.836107812993674</v>
      </c>
      <c r="P32" s="198">
        <f t="shared" si="4"/>
        <v>3.8921870063148845E-3</v>
      </c>
      <c r="Q32" s="198">
        <f t="shared" si="5"/>
        <v>-9.0000000000053149E-2</v>
      </c>
    </row>
    <row r="33" spans="1:17">
      <c r="A33" s="33" t="s">
        <v>75</v>
      </c>
      <c r="B33" s="197">
        <f>PPCL_NG!I33+PPCL_Spot!I33+GT_NG!I33+GT_Spot!I33+Bawana_NG!I33+Bawana_RLNG!I33+Bawana_Spot!I33</f>
        <v>329.68</v>
      </c>
      <c r="C33" s="197">
        <f>PPCL_NG!P33+PPCL_Spot!P33+GT_NG!P33+GT_Spot!P33+Bawana_NG!P33+Bawana_RLNG!P33+Bawana_Spot!P33</f>
        <v>329.77176755304072</v>
      </c>
      <c r="D33" s="198">
        <f t="shared" si="0"/>
        <v>-9.1767553040710936E-2</v>
      </c>
      <c r="E33" s="197">
        <f>PPCL_NG!J33+PPCL_Spot!J33+GT_NG!J33+GT_Spot!J33+Bawana_NG!J33+Bawana_RLNG!J33+Bawana_Spot!J33</f>
        <v>77.31</v>
      </c>
      <c r="F33" s="197">
        <f>PPCL_NG!Q33+PPCL_Spot!Q33+GT_NG!Q33+GT_Spot!Q33+Bawana_NG!Q33+Bawana_RLNG!Q33+Bawana_Spot!Q33</f>
        <v>77.306763307669996</v>
      </c>
      <c r="G33" s="198">
        <f t="shared" si="1"/>
        <v>3.236692330006008E-3</v>
      </c>
      <c r="H33" s="197">
        <f>PPCL_NG!K33+PPCL_Spot!K33+GT_NG!K33+GT_Spot!K33+Bawana_NG!K33+Bawana_RLNG!K33+Bawana_Spot!K33</f>
        <v>15.1</v>
      </c>
      <c r="I33" s="197">
        <f>PPCL_NG!R33+PPCL_Spot!R33+GT_NG!R33+GT_Spot!R33+Bawana_NG!R33+Bawana_RLNG!R33+Bawana_Spot!R33</f>
        <v>15.099184725780118</v>
      </c>
      <c r="J33" s="198">
        <f t="shared" si="2"/>
        <v>8.152742198817009E-4</v>
      </c>
      <c r="K33" s="197">
        <f>PPCL_NG!L33+PPCL_Spot!L33+GT_NG!L33+GT_Spot!L33+Bawana_NG!L33+Bawana_RLNG!L33+Bawana_Spot!L33</f>
        <v>84.63</v>
      </c>
      <c r="L33" s="197">
        <f>PPCL_NG!S33+PPCL_Spot!S33+GT_NG!S33+GT_Spot!S33+Bawana_NG!S33+Bawana_RLNG!S33+Bawana_Spot!S33</f>
        <v>84.63617660051554</v>
      </c>
      <c r="M33" s="198">
        <f t="shared" si="3"/>
        <v>-6.1766005155448056E-3</v>
      </c>
      <c r="N33" s="197">
        <f>PPCL_NG!M33+PPCL_Spot!M33+GT_NG!M33+GT_Spot!M33+Bawana_NG!M33+Bawana_RLNG!M33+Bawana_Spot!M33</f>
        <v>93.839999999999989</v>
      </c>
      <c r="O33" s="197">
        <f>PPCL_NG!T33+PPCL_Spot!T33+GT_NG!T33+GT_Spot!T33+Bawana_NG!T33+Bawana_RLNG!T33+Bawana_Spot!T33</f>
        <v>93.836107812993674</v>
      </c>
      <c r="P33" s="198">
        <f t="shared" si="4"/>
        <v>3.8921870063148845E-3</v>
      </c>
      <c r="Q33" s="198">
        <f t="shared" si="5"/>
        <v>-9.0000000000053149E-2</v>
      </c>
    </row>
    <row r="34" spans="1:17">
      <c r="A34" s="33" t="s">
        <v>76</v>
      </c>
      <c r="B34" s="197">
        <f>PPCL_NG!I34+PPCL_Spot!I34+GT_NG!I34+GT_Spot!I34+Bawana_NG!I34+Bawana_RLNG!I34+Bawana_Spot!I34</f>
        <v>329.68</v>
      </c>
      <c r="C34" s="197">
        <f>PPCL_NG!P34+PPCL_Spot!P34+GT_NG!P34+GT_Spot!P34+Bawana_NG!P34+Bawana_RLNG!P34+Bawana_Spot!P34</f>
        <v>329.77180501074452</v>
      </c>
      <c r="D34" s="198">
        <f t="shared" si="0"/>
        <v>-9.1805010744508309E-2</v>
      </c>
      <c r="E34" s="197">
        <f>PPCL_NG!J34+PPCL_Spot!J34+GT_NG!J34+GT_Spot!J34+Bawana_NG!J34+Bawana_RLNG!J34+Bawana_Spot!J34</f>
        <v>77.760000000000005</v>
      </c>
      <c r="F34" s="197">
        <f>PPCL_NG!Q34+PPCL_Spot!Q34+GT_NG!Q34+GT_Spot!Q34+Bawana_NG!Q34+Bawana_RLNG!Q34+Bawana_Spot!Q34</f>
        <v>77.756754873651772</v>
      </c>
      <c r="G34" s="198">
        <f t="shared" si="1"/>
        <v>3.2451263482329296E-3</v>
      </c>
      <c r="H34" s="197">
        <f>PPCL_NG!K34+PPCL_Spot!K34+GT_NG!K34+GT_Spot!K34+Bawana_NG!K34+Bawana_RLNG!K34+Bawana_Spot!K34</f>
        <v>15.27</v>
      </c>
      <c r="I34" s="197">
        <f>PPCL_NG!R34+PPCL_Spot!R34+GT_NG!R34+GT_Spot!R34+Bawana_NG!R34+Bawana_RLNG!R34+Bawana_Spot!R34</f>
        <v>15.269181528681857</v>
      </c>
      <c r="J34" s="198">
        <f t="shared" si="2"/>
        <v>8.1847131814249963E-4</v>
      </c>
      <c r="K34" s="197">
        <f>PPCL_NG!L34+PPCL_Spot!L34+GT_NG!L34+GT_Spot!L34+Bawana_NG!L34+Bawana_RLNG!L34+Bawana_Spot!L34</f>
        <v>85.47</v>
      </c>
      <c r="L34" s="197">
        <f>PPCL_NG!S34+PPCL_Spot!S34+GT_NG!S34+GT_Spot!S34+Bawana_NG!S34+Bawana_RLNG!S34+Bawana_Spot!S34</f>
        <v>85.476160898079613</v>
      </c>
      <c r="M34" s="198">
        <f t="shared" si="3"/>
        <v>-6.1608980796137303E-3</v>
      </c>
      <c r="N34" s="197">
        <f>PPCL_NG!M34+PPCL_Spot!M34+GT_NG!M34+GT_Spot!M34+Bawana_NG!M34+Bawana_RLNG!M34+Bawana_Spot!M34</f>
        <v>94.38000000000001</v>
      </c>
      <c r="O34" s="197">
        <f>PPCL_NG!T34+PPCL_Spot!T34+GT_NG!T34+GT_Spot!T34+Bawana_NG!T34+Bawana_RLNG!T34+Bawana_Spot!T34</f>
        <v>94.376097688842236</v>
      </c>
      <c r="P34" s="198">
        <f t="shared" si="4"/>
        <v>3.9023111577733971E-3</v>
      </c>
      <c r="Q34" s="198">
        <f t="shared" si="5"/>
        <v>-8.9999999999973213E-2</v>
      </c>
    </row>
    <row r="35" spans="1:17">
      <c r="A35" s="33" t="s">
        <v>77</v>
      </c>
      <c r="B35" s="197">
        <f>PPCL_NG!I35+PPCL_Spot!I35+GT_NG!I35+GT_Spot!I35+Bawana_NG!I35+Bawana_RLNG!I35+Bawana_Spot!I35</f>
        <v>329.68</v>
      </c>
      <c r="C35" s="197">
        <f>PPCL_NG!P35+PPCL_Spot!P35+GT_NG!P35+GT_Spot!P35+Bawana_NG!P35+Bawana_RLNG!P35+Bawana_Spot!P35</f>
        <v>329.77692209429961</v>
      </c>
      <c r="D35" s="198">
        <f t="shared" si="0"/>
        <v>-9.6922094299600303E-2</v>
      </c>
      <c r="E35" s="197">
        <f>PPCL_NG!J35+PPCL_Spot!J35+GT_NG!J35+GT_Spot!J35+Bawana_NG!J35+Bawana_RLNG!J35+Bawana_Spot!J35</f>
        <v>78.180000000000007</v>
      </c>
      <c r="F35" s="197">
        <f>PPCL_NG!Q35+PPCL_Spot!Q35+GT_NG!Q35+GT_Spot!Q35+Bawana_NG!Q35+Bawana_RLNG!Q35+Bawana_Spot!Q35</f>
        <v>78.178465510008493</v>
      </c>
      <c r="G35" s="198">
        <f t="shared" si="1"/>
        <v>1.5344899915135102E-3</v>
      </c>
      <c r="H35" s="197">
        <f>PPCL_NG!K35+PPCL_Spot!K35+GT_NG!K35+GT_Spot!K35+Bawana_NG!K35+Bawana_RLNG!K35+Bawana_Spot!K35</f>
        <v>15.27</v>
      </c>
      <c r="I35" s="197">
        <f>PPCL_NG!R35+PPCL_Spot!R35+GT_NG!R35+GT_Spot!R35+Bawana_NG!R35+Bawana_RLNG!R35+Bawana_Spot!R35</f>
        <v>15.269403531266816</v>
      </c>
      <c r="J35" s="198">
        <f t="shared" si="2"/>
        <v>5.9646873318364158E-4</v>
      </c>
      <c r="K35" s="197">
        <f>PPCL_NG!L35+PPCL_Spot!L35+GT_NG!L35+GT_Spot!L35+Bawana_NG!L35+Bawana_RLNG!L35+Bawana_Spot!L35</f>
        <v>85.47</v>
      </c>
      <c r="L35" s="197">
        <f>PPCL_NG!S35+PPCL_Spot!S35+GT_NG!S35+GT_Spot!S35+Bawana_NG!S35+Bawana_RLNG!S35+Bawana_Spot!S35</f>
        <v>85.477048528278047</v>
      </c>
      <c r="M35" s="198">
        <f t="shared" si="3"/>
        <v>-7.0485282780481384E-3</v>
      </c>
      <c r="N35" s="197">
        <f>PPCL_NG!M35+PPCL_Spot!M35+GT_NG!M35+GT_Spot!M35+Bawana_NG!M35+Bawana_RLNG!M35+Bawana_Spot!M35</f>
        <v>94.09</v>
      </c>
      <c r="O35" s="197">
        <f>PPCL_NG!T35+PPCL_Spot!T35+GT_NG!T35+GT_Spot!T35+Bawana_NG!T35+Bawana_RLNG!T35+Bawana_Spot!T35</f>
        <v>94.088160336147013</v>
      </c>
      <c r="P35" s="198">
        <f t="shared" si="4"/>
        <v>1.839663852990725E-3</v>
      </c>
      <c r="Q35" s="198">
        <f t="shared" si="5"/>
        <v>-9.9999999999960565E-2</v>
      </c>
    </row>
    <row r="36" spans="1:17">
      <c r="A36" s="33" t="s">
        <v>78</v>
      </c>
      <c r="B36" s="197">
        <f>PPCL_NG!I36+PPCL_Spot!I36+GT_NG!I36+GT_Spot!I36+Bawana_NG!I36+Bawana_RLNG!I36+Bawana_Spot!I36</f>
        <v>329.68</v>
      </c>
      <c r="C36" s="197">
        <f>PPCL_NG!P36+PPCL_Spot!P36+GT_NG!P36+GT_Spot!P36+Bawana_NG!P36+Bawana_RLNG!P36+Bawana_Spot!P36</f>
        <v>329.77692209429961</v>
      </c>
      <c r="D36" s="198">
        <f t="shared" si="0"/>
        <v>-9.6922094299600303E-2</v>
      </c>
      <c r="E36" s="197">
        <f>PPCL_NG!J36+PPCL_Spot!J36+GT_NG!J36+GT_Spot!J36+Bawana_NG!J36+Bawana_RLNG!J36+Bawana_Spot!J36</f>
        <v>78.180000000000007</v>
      </c>
      <c r="F36" s="197">
        <f>PPCL_NG!Q36+PPCL_Spot!Q36+GT_NG!Q36+GT_Spot!Q36+Bawana_NG!Q36+Bawana_RLNG!Q36+Bawana_Spot!Q36</f>
        <v>78.178465510008493</v>
      </c>
      <c r="G36" s="198">
        <f t="shared" si="1"/>
        <v>1.5344899915135102E-3</v>
      </c>
      <c r="H36" s="197">
        <f>PPCL_NG!K36+PPCL_Spot!K36+GT_NG!K36+GT_Spot!K36+Bawana_NG!K36+Bawana_RLNG!K36+Bawana_Spot!K36</f>
        <v>15.27</v>
      </c>
      <c r="I36" s="197">
        <f>PPCL_NG!R36+PPCL_Spot!R36+GT_NG!R36+GT_Spot!R36+Bawana_NG!R36+Bawana_RLNG!R36+Bawana_Spot!R36</f>
        <v>15.269403531266816</v>
      </c>
      <c r="J36" s="198">
        <f t="shared" si="2"/>
        <v>5.9646873318364158E-4</v>
      </c>
      <c r="K36" s="197">
        <f>PPCL_NG!L36+PPCL_Spot!L36+GT_NG!L36+GT_Spot!L36+Bawana_NG!L36+Bawana_RLNG!L36+Bawana_Spot!L36</f>
        <v>85.47</v>
      </c>
      <c r="L36" s="197">
        <f>PPCL_NG!S36+PPCL_Spot!S36+GT_NG!S36+GT_Spot!S36+Bawana_NG!S36+Bawana_RLNG!S36+Bawana_Spot!S36</f>
        <v>85.477048528278047</v>
      </c>
      <c r="M36" s="198">
        <f t="shared" si="3"/>
        <v>-7.0485282780481384E-3</v>
      </c>
      <c r="N36" s="197">
        <f>PPCL_NG!M36+PPCL_Spot!M36+GT_NG!M36+GT_Spot!M36+Bawana_NG!M36+Bawana_RLNG!M36+Bawana_Spot!M36</f>
        <v>94.09</v>
      </c>
      <c r="O36" s="197">
        <f>PPCL_NG!T36+PPCL_Spot!T36+GT_NG!T36+GT_Spot!T36+Bawana_NG!T36+Bawana_RLNG!T36+Bawana_Spot!T36</f>
        <v>94.088160336147013</v>
      </c>
      <c r="P36" s="198">
        <f t="shared" si="4"/>
        <v>1.839663852990725E-3</v>
      </c>
      <c r="Q36" s="198">
        <f t="shared" si="5"/>
        <v>-9.9999999999960565E-2</v>
      </c>
    </row>
    <row r="37" spans="1:17">
      <c r="A37" s="33" t="s">
        <v>79</v>
      </c>
      <c r="B37" s="197">
        <f>PPCL_NG!I37+PPCL_Spot!I37+GT_NG!I37+GT_Spot!I37+Bawana_NG!I37+Bawana_RLNG!I37+Bawana_Spot!I37</f>
        <v>329.68</v>
      </c>
      <c r="C37" s="197">
        <f>PPCL_NG!P37+PPCL_Spot!P37+GT_NG!P37+GT_Spot!P37+Bawana_NG!P37+Bawana_RLNG!P37+Bawana_Spot!P37</f>
        <v>329.77189426775794</v>
      </c>
      <c r="D37" s="198">
        <f t="shared" si="0"/>
        <v>-9.1894267757936632E-2</v>
      </c>
      <c r="E37" s="197">
        <f>PPCL_NG!J37+PPCL_Spot!J37+GT_NG!J37+GT_Spot!J37+Bawana_NG!J37+Bawana_RLNG!J37+Bawana_Spot!J37</f>
        <v>79.820000000000007</v>
      </c>
      <c r="F37" s="197">
        <f>PPCL_NG!Q37+PPCL_Spot!Q37+GT_NG!Q37+GT_Spot!Q37+Bawana_NG!Q37+Bawana_RLNG!Q37+Bawana_Spot!Q37</f>
        <v>79.816707769000772</v>
      </c>
      <c r="G37" s="198">
        <f t="shared" si="1"/>
        <v>3.2922309992358123E-3</v>
      </c>
      <c r="H37" s="197">
        <f>PPCL_NG!K37+PPCL_Spot!K37+GT_NG!K37+GT_Spot!K37+Bawana_NG!K37+Bawana_RLNG!K37+Bawana_Spot!K37</f>
        <v>15.27</v>
      </c>
      <c r="I37" s="197">
        <f>PPCL_NG!R37+PPCL_Spot!R37+GT_NG!R37+GT_Spot!R37+Bawana_NG!R37+Bawana_RLNG!R37+Bawana_Spot!R37</f>
        <v>15.269185401061014</v>
      </c>
      <c r="J37" s="198">
        <f t="shared" si="2"/>
        <v>8.145989389856112E-4</v>
      </c>
      <c r="K37" s="197">
        <f>PPCL_NG!L37+PPCL_Spot!L37+GT_NG!L37+GT_Spot!L37+Bawana_NG!L37+Bawana_RLNG!L37+Bawana_Spot!L37</f>
        <v>85.47</v>
      </c>
      <c r="L37" s="197">
        <f>PPCL_NG!S37+PPCL_Spot!S37+GT_NG!S37+GT_Spot!S37+Bawana_NG!S37+Bawana_RLNG!S37+Bawana_Spot!S37</f>
        <v>85.476176380965455</v>
      </c>
      <c r="M37" s="198">
        <f t="shared" si="3"/>
        <v>-6.1763809654564739E-3</v>
      </c>
      <c r="N37" s="197">
        <f>PPCL_NG!M37+PPCL_Spot!M37+GT_NG!M37+GT_Spot!M37+Bawana_NG!M37+Bawana_RLNG!M37+Bawana_Spot!M37</f>
        <v>96.99</v>
      </c>
      <c r="O37" s="197">
        <f>PPCL_NG!T37+PPCL_Spot!T37+GT_NG!T37+GT_Spot!T37+Bawana_NG!T37+Bawana_RLNG!T37+Bawana_Spot!T37</f>
        <v>96.986036181214814</v>
      </c>
      <c r="P37" s="198">
        <f t="shared" si="4"/>
        <v>3.9638187851807061E-3</v>
      </c>
      <c r="Q37" s="198">
        <f t="shared" si="5"/>
        <v>-8.9999999999990976E-2</v>
      </c>
    </row>
    <row r="38" spans="1:17">
      <c r="A38" s="33" t="s">
        <v>80</v>
      </c>
      <c r="B38" s="197">
        <f>PPCL_NG!I38+PPCL_Spot!I38+GT_NG!I38+GT_Spot!I38+Bawana_NG!I38+Bawana_RLNG!I38+Bawana_Spot!I38</f>
        <v>329.68</v>
      </c>
      <c r="C38" s="197">
        <f>PPCL_NG!P38+PPCL_Spot!P38+GT_NG!P38+GT_Spot!P38+Bawana_NG!P38+Bawana_RLNG!P38+Bawana_Spot!P38</f>
        <v>329.77189426775794</v>
      </c>
      <c r="D38" s="198">
        <f t="shared" si="0"/>
        <v>-9.1894267757936632E-2</v>
      </c>
      <c r="E38" s="197">
        <f>PPCL_NG!J38+PPCL_Spot!J38+GT_NG!J38+GT_Spot!J38+Bawana_NG!J38+Bawana_RLNG!J38+Bawana_Spot!J38</f>
        <v>79.820000000000007</v>
      </c>
      <c r="F38" s="197">
        <f>PPCL_NG!Q38+PPCL_Spot!Q38+GT_NG!Q38+GT_Spot!Q38+Bawana_NG!Q38+Bawana_RLNG!Q38+Bawana_Spot!Q38</f>
        <v>79.816707769000772</v>
      </c>
      <c r="G38" s="198">
        <f t="shared" si="1"/>
        <v>3.2922309992358123E-3</v>
      </c>
      <c r="H38" s="197">
        <f>PPCL_NG!K38+PPCL_Spot!K38+GT_NG!K38+GT_Spot!K38+Bawana_NG!K38+Bawana_RLNG!K38+Bawana_Spot!K38</f>
        <v>15.27</v>
      </c>
      <c r="I38" s="197">
        <f>PPCL_NG!R38+PPCL_Spot!R38+GT_NG!R38+GT_Spot!R38+Bawana_NG!R38+Bawana_RLNG!R38+Bawana_Spot!R38</f>
        <v>15.269185401061014</v>
      </c>
      <c r="J38" s="198">
        <f t="shared" si="2"/>
        <v>8.145989389856112E-4</v>
      </c>
      <c r="K38" s="197">
        <f>PPCL_NG!L38+PPCL_Spot!L38+GT_NG!L38+GT_Spot!L38+Bawana_NG!L38+Bawana_RLNG!L38+Bawana_Spot!L38</f>
        <v>85.47</v>
      </c>
      <c r="L38" s="197">
        <f>PPCL_NG!S38+PPCL_Spot!S38+GT_NG!S38+GT_Spot!S38+Bawana_NG!S38+Bawana_RLNG!S38+Bawana_Spot!S38</f>
        <v>85.476176380965455</v>
      </c>
      <c r="M38" s="198">
        <f t="shared" si="3"/>
        <v>-6.1763809654564739E-3</v>
      </c>
      <c r="N38" s="197">
        <f>PPCL_NG!M38+PPCL_Spot!M38+GT_NG!M38+GT_Spot!M38+Bawana_NG!M38+Bawana_RLNG!M38+Bawana_Spot!M38</f>
        <v>96.99</v>
      </c>
      <c r="O38" s="197">
        <f>PPCL_NG!T38+PPCL_Spot!T38+GT_NG!T38+GT_Spot!T38+Bawana_NG!T38+Bawana_RLNG!T38+Bawana_Spot!T38</f>
        <v>96.986036181214814</v>
      </c>
      <c r="P38" s="198">
        <f t="shared" si="4"/>
        <v>3.9638187851807061E-3</v>
      </c>
      <c r="Q38" s="198">
        <f t="shared" si="5"/>
        <v>-8.9999999999990976E-2</v>
      </c>
    </row>
    <row r="39" spans="1:17">
      <c r="A39" s="33" t="s">
        <v>81</v>
      </c>
      <c r="B39" s="197">
        <f>PPCL_NG!I39+PPCL_Spot!I39+GT_NG!I39+GT_Spot!I39+Bawana_NG!I39+Bawana_RLNG!I39+Bawana_Spot!I39</f>
        <v>329.61</v>
      </c>
      <c r="C39" s="197">
        <f>PPCL_NG!P39+PPCL_Spot!P39+GT_NG!P39+GT_Spot!P39+Bawana_NG!P39+Bawana_RLNG!P39+Bawana_Spot!P39</f>
        <v>329.57594434241497</v>
      </c>
      <c r="D39" s="198">
        <f t="shared" si="0"/>
        <v>3.4055657585042809E-2</v>
      </c>
      <c r="E39" s="197">
        <f>PPCL_NG!J39+PPCL_Spot!J39+GT_NG!J39+GT_Spot!J39+Bawana_NG!J39+Bawana_RLNG!J39+Bawana_Spot!J39</f>
        <v>79.19</v>
      </c>
      <c r="F39" s="197">
        <f>PPCL_NG!Q39+PPCL_Spot!Q39+GT_NG!Q39+GT_Spot!Q39+Bawana_NG!Q39+Bawana_RLNG!Q39+Bawana_Spot!Q39</f>
        <v>79.121130393317358</v>
      </c>
      <c r="G39" s="198">
        <f t="shared" si="1"/>
        <v>6.8869606682639528E-2</v>
      </c>
      <c r="H39" s="197">
        <f>PPCL_NG!K39+PPCL_Spot!K39+GT_NG!K39+GT_Spot!K39+Bawana_NG!K39+Bawana_RLNG!K39+Bawana_Spot!K39</f>
        <v>15.18</v>
      </c>
      <c r="I39" s="197">
        <f>PPCL_NG!R39+PPCL_Spot!R39+GT_NG!R39+GT_Spot!R39+Bawana_NG!R39+Bawana_RLNG!R39+Bawana_Spot!R39</f>
        <v>15.179789208509254</v>
      </c>
      <c r="J39" s="198">
        <f t="shared" si="2"/>
        <v>2.1079149074587633E-4</v>
      </c>
      <c r="K39" s="197">
        <f>PPCL_NG!L39+PPCL_Spot!L39+GT_NG!L39+GT_Spot!L39+Bawana_NG!L39+Bawana_RLNG!L39+Bawana_Spot!L39</f>
        <v>85.050000000000011</v>
      </c>
      <c r="L39" s="197">
        <f>PPCL_NG!S39+PPCL_Spot!S39+GT_NG!S39+GT_Spot!S39+Bawana_NG!S39+Bawana_RLNG!S39+Bawana_Spot!S39</f>
        <v>85.042786846788204</v>
      </c>
      <c r="M39" s="198">
        <f t="shared" si="3"/>
        <v>7.2131532118078212E-3</v>
      </c>
      <c r="N39" s="197">
        <f>PPCL_NG!M39+PPCL_Spot!M39+GT_NG!M39+GT_Spot!M39+Bawana_NG!M39+Bawana_RLNG!M39+Bawana_Spot!M39</f>
        <v>96.19</v>
      </c>
      <c r="O39" s="197">
        <f>PPCL_NG!T39+PPCL_Spot!T39+GT_NG!T39+GT_Spot!T39+Bawana_NG!T39+Bawana_RLNG!T39+Bawana_Spot!T39</f>
        <v>96.100349208970229</v>
      </c>
      <c r="P39" s="198">
        <f t="shared" si="4"/>
        <v>8.9650791029768584E-2</v>
      </c>
      <c r="Q39" s="198">
        <f t="shared" si="5"/>
        <v>0.20000000000000462</v>
      </c>
    </row>
    <row r="40" spans="1:17">
      <c r="A40" s="33" t="s">
        <v>82</v>
      </c>
      <c r="B40" s="197">
        <f>PPCL_NG!I40+PPCL_Spot!I40+GT_NG!I40+GT_Spot!I40+Bawana_NG!I40+Bawana_RLNG!I40+Bawana_Spot!I40</f>
        <v>329.61</v>
      </c>
      <c r="C40" s="197">
        <f>PPCL_NG!P40+PPCL_Spot!P40+GT_NG!P40+GT_Spot!P40+Bawana_NG!P40+Bawana_RLNG!P40+Bawana_Spot!P40</f>
        <v>329.57594434241497</v>
      </c>
      <c r="D40" s="198">
        <f t="shared" si="0"/>
        <v>3.4055657585042809E-2</v>
      </c>
      <c r="E40" s="197">
        <f>PPCL_NG!J40+PPCL_Spot!J40+GT_NG!J40+GT_Spot!J40+Bawana_NG!J40+Bawana_RLNG!J40+Bawana_Spot!J40</f>
        <v>79.19</v>
      </c>
      <c r="F40" s="197">
        <f>PPCL_NG!Q40+PPCL_Spot!Q40+GT_NG!Q40+GT_Spot!Q40+Bawana_NG!Q40+Bawana_RLNG!Q40+Bawana_Spot!Q40</f>
        <v>79.121130393317358</v>
      </c>
      <c r="G40" s="198">
        <f t="shared" si="1"/>
        <v>6.8869606682639528E-2</v>
      </c>
      <c r="H40" s="197">
        <f>PPCL_NG!K40+PPCL_Spot!K40+GT_NG!K40+GT_Spot!K40+Bawana_NG!K40+Bawana_RLNG!K40+Bawana_Spot!K40</f>
        <v>15.18</v>
      </c>
      <c r="I40" s="197">
        <f>PPCL_NG!R40+PPCL_Spot!R40+GT_NG!R40+GT_Spot!R40+Bawana_NG!R40+Bawana_RLNG!R40+Bawana_Spot!R40</f>
        <v>15.179789208509254</v>
      </c>
      <c r="J40" s="198">
        <f t="shared" si="2"/>
        <v>2.1079149074587633E-4</v>
      </c>
      <c r="K40" s="197">
        <f>PPCL_NG!L40+PPCL_Spot!L40+GT_NG!L40+GT_Spot!L40+Bawana_NG!L40+Bawana_RLNG!L40+Bawana_Spot!L40</f>
        <v>85.050000000000011</v>
      </c>
      <c r="L40" s="197">
        <f>PPCL_NG!S40+PPCL_Spot!S40+GT_NG!S40+GT_Spot!S40+Bawana_NG!S40+Bawana_RLNG!S40+Bawana_Spot!S40</f>
        <v>85.042786846788204</v>
      </c>
      <c r="M40" s="198">
        <f t="shared" si="3"/>
        <v>7.2131532118078212E-3</v>
      </c>
      <c r="N40" s="197">
        <f>PPCL_NG!M40+PPCL_Spot!M40+GT_NG!M40+GT_Spot!M40+Bawana_NG!M40+Bawana_RLNG!M40+Bawana_Spot!M40</f>
        <v>96.19</v>
      </c>
      <c r="O40" s="197">
        <f>PPCL_NG!T40+PPCL_Spot!T40+GT_NG!T40+GT_Spot!T40+Bawana_NG!T40+Bawana_RLNG!T40+Bawana_Spot!T40</f>
        <v>96.100349208970229</v>
      </c>
      <c r="P40" s="198">
        <f t="shared" si="4"/>
        <v>8.9650791029768584E-2</v>
      </c>
      <c r="Q40" s="198">
        <f t="shared" si="5"/>
        <v>0.20000000000000462</v>
      </c>
    </row>
    <row r="41" spans="1:17">
      <c r="A41" s="33" t="s">
        <v>83</v>
      </c>
      <c r="B41" s="197">
        <f>PPCL_NG!I41+PPCL_Spot!I41+GT_NG!I41+GT_Spot!I41+Bawana_NG!I41+Bawana_RLNG!I41+Bawana_Spot!I41</f>
        <v>329.61</v>
      </c>
      <c r="C41" s="197">
        <f>PPCL_NG!P41+PPCL_Spot!P41+GT_NG!P41+GT_Spot!P41+Bawana_NG!P41+Bawana_RLNG!P41+Bawana_Spot!P41</f>
        <v>329.57594434241497</v>
      </c>
      <c r="D41" s="198">
        <f t="shared" si="0"/>
        <v>3.4055657585042809E-2</v>
      </c>
      <c r="E41" s="197">
        <f>PPCL_NG!J41+PPCL_Spot!J41+GT_NG!J41+GT_Spot!J41+Bawana_NG!J41+Bawana_RLNG!J41+Bawana_Spot!J41</f>
        <v>79.19</v>
      </c>
      <c r="F41" s="197">
        <f>PPCL_NG!Q41+PPCL_Spot!Q41+GT_NG!Q41+GT_Spot!Q41+Bawana_NG!Q41+Bawana_RLNG!Q41+Bawana_Spot!Q41</f>
        <v>79.121130393317358</v>
      </c>
      <c r="G41" s="198">
        <f t="shared" si="1"/>
        <v>6.8869606682639528E-2</v>
      </c>
      <c r="H41" s="197">
        <f>PPCL_NG!K41+PPCL_Spot!K41+GT_NG!K41+GT_Spot!K41+Bawana_NG!K41+Bawana_RLNG!K41+Bawana_Spot!K41</f>
        <v>15.18</v>
      </c>
      <c r="I41" s="197">
        <f>PPCL_NG!R41+PPCL_Spot!R41+GT_NG!R41+GT_Spot!R41+Bawana_NG!R41+Bawana_RLNG!R41+Bawana_Spot!R41</f>
        <v>15.179789208509254</v>
      </c>
      <c r="J41" s="198">
        <f t="shared" si="2"/>
        <v>2.1079149074587633E-4</v>
      </c>
      <c r="K41" s="197">
        <f>PPCL_NG!L41+PPCL_Spot!L41+GT_NG!L41+GT_Spot!L41+Bawana_NG!L41+Bawana_RLNG!L41+Bawana_Spot!L41</f>
        <v>85.050000000000011</v>
      </c>
      <c r="L41" s="197">
        <f>PPCL_NG!S41+PPCL_Spot!S41+GT_NG!S41+GT_Spot!S41+Bawana_NG!S41+Bawana_RLNG!S41+Bawana_Spot!S41</f>
        <v>85.042786846788204</v>
      </c>
      <c r="M41" s="198">
        <f t="shared" si="3"/>
        <v>7.2131532118078212E-3</v>
      </c>
      <c r="N41" s="197">
        <f>PPCL_NG!M41+PPCL_Spot!M41+GT_NG!M41+GT_Spot!M41+Bawana_NG!M41+Bawana_RLNG!M41+Bawana_Spot!M41</f>
        <v>96.19</v>
      </c>
      <c r="O41" s="197">
        <f>PPCL_NG!T41+PPCL_Spot!T41+GT_NG!T41+GT_Spot!T41+Bawana_NG!T41+Bawana_RLNG!T41+Bawana_Spot!T41</f>
        <v>96.100349208970229</v>
      </c>
      <c r="P41" s="198">
        <f t="shared" si="4"/>
        <v>8.9650791029768584E-2</v>
      </c>
      <c r="Q41" s="198">
        <f t="shared" si="5"/>
        <v>0.20000000000000462</v>
      </c>
    </row>
    <row r="42" spans="1:17">
      <c r="A42" s="33" t="s">
        <v>84</v>
      </c>
      <c r="B42" s="197">
        <f>PPCL_NG!I42+PPCL_Spot!I42+GT_NG!I42+GT_Spot!I42+Bawana_NG!I42+Bawana_RLNG!I42+Bawana_Spot!I42</f>
        <v>329.61</v>
      </c>
      <c r="C42" s="197">
        <f>PPCL_NG!P42+PPCL_Spot!P42+GT_NG!P42+GT_Spot!P42+Bawana_NG!P42+Bawana_RLNG!P42+Bawana_Spot!P42</f>
        <v>329.57594434241497</v>
      </c>
      <c r="D42" s="198">
        <f t="shared" si="0"/>
        <v>3.4055657585042809E-2</v>
      </c>
      <c r="E42" s="197">
        <f>PPCL_NG!J42+PPCL_Spot!J42+GT_NG!J42+GT_Spot!J42+Bawana_NG!J42+Bawana_RLNG!J42+Bawana_Spot!J42</f>
        <v>79.19</v>
      </c>
      <c r="F42" s="197">
        <f>PPCL_NG!Q42+PPCL_Spot!Q42+GT_NG!Q42+GT_Spot!Q42+Bawana_NG!Q42+Bawana_RLNG!Q42+Bawana_Spot!Q42</f>
        <v>79.121130393317358</v>
      </c>
      <c r="G42" s="198">
        <f t="shared" si="1"/>
        <v>6.8869606682639528E-2</v>
      </c>
      <c r="H42" s="197">
        <f>PPCL_NG!K42+PPCL_Spot!K42+GT_NG!K42+GT_Spot!K42+Bawana_NG!K42+Bawana_RLNG!K42+Bawana_Spot!K42</f>
        <v>15.18</v>
      </c>
      <c r="I42" s="197">
        <f>PPCL_NG!R42+PPCL_Spot!R42+GT_NG!R42+GT_Spot!R42+Bawana_NG!R42+Bawana_RLNG!R42+Bawana_Spot!R42</f>
        <v>15.179789208509254</v>
      </c>
      <c r="J42" s="198">
        <f t="shared" si="2"/>
        <v>2.1079149074587633E-4</v>
      </c>
      <c r="K42" s="197">
        <f>PPCL_NG!L42+PPCL_Spot!L42+GT_NG!L42+GT_Spot!L42+Bawana_NG!L42+Bawana_RLNG!L42+Bawana_Spot!L42</f>
        <v>85.050000000000011</v>
      </c>
      <c r="L42" s="197">
        <f>PPCL_NG!S42+PPCL_Spot!S42+GT_NG!S42+GT_Spot!S42+Bawana_NG!S42+Bawana_RLNG!S42+Bawana_Spot!S42</f>
        <v>85.042786846788204</v>
      </c>
      <c r="M42" s="198">
        <f t="shared" si="3"/>
        <v>7.2131532118078212E-3</v>
      </c>
      <c r="N42" s="197">
        <f>PPCL_NG!M42+PPCL_Spot!M42+GT_NG!M42+GT_Spot!M42+Bawana_NG!M42+Bawana_RLNG!M42+Bawana_Spot!M42</f>
        <v>96.19</v>
      </c>
      <c r="O42" s="197">
        <f>PPCL_NG!T42+PPCL_Spot!T42+GT_NG!T42+GT_Spot!T42+Bawana_NG!T42+Bawana_RLNG!T42+Bawana_Spot!T42</f>
        <v>96.100349208970229</v>
      </c>
      <c r="P42" s="198">
        <f t="shared" si="4"/>
        <v>8.9650791029768584E-2</v>
      </c>
      <c r="Q42" s="198">
        <f t="shared" si="5"/>
        <v>0.20000000000000462</v>
      </c>
    </row>
    <row r="43" spans="1:17">
      <c r="A43" s="33" t="s">
        <v>85</v>
      </c>
      <c r="B43" s="197">
        <f>PPCL_NG!I43+PPCL_Spot!I43+GT_NG!I43+GT_Spot!I43+Bawana_NG!I43+Bawana_RLNG!I43+Bawana_Spot!I43</f>
        <v>329.61</v>
      </c>
      <c r="C43" s="197">
        <f>PPCL_NG!P43+PPCL_Spot!P43+GT_NG!P43+GT_Spot!P43+Bawana_NG!P43+Bawana_RLNG!P43+Bawana_Spot!P43</f>
        <v>329.57594434241497</v>
      </c>
      <c r="D43" s="198">
        <f t="shared" si="0"/>
        <v>3.4055657585042809E-2</v>
      </c>
      <c r="E43" s="197">
        <f>PPCL_NG!J43+PPCL_Spot!J43+GT_NG!J43+GT_Spot!J43+Bawana_NG!J43+Bawana_RLNG!J43+Bawana_Spot!J43</f>
        <v>79.19</v>
      </c>
      <c r="F43" s="197">
        <f>PPCL_NG!Q43+PPCL_Spot!Q43+GT_NG!Q43+GT_Spot!Q43+Bawana_NG!Q43+Bawana_RLNG!Q43+Bawana_Spot!Q43</f>
        <v>79.121130393317358</v>
      </c>
      <c r="G43" s="198">
        <f t="shared" si="1"/>
        <v>6.8869606682639528E-2</v>
      </c>
      <c r="H43" s="197">
        <f>PPCL_NG!K43+PPCL_Spot!K43+GT_NG!K43+GT_Spot!K43+Bawana_NG!K43+Bawana_RLNG!K43+Bawana_Spot!K43</f>
        <v>15.18</v>
      </c>
      <c r="I43" s="197">
        <f>PPCL_NG!R43+PPCL_Spot!R43+GT_NG!R43+GT_Spot!R43+Bawana_NG!R43+Bawana_RLNG!R43+Bawana_Spot!R43</f>
        <v>15.179789208509254</v>
      </c>
      <c r="J43" s="198">
        <f t="shared" si="2"/>
        <v>2.1079149074587633E-4</v>
      </c>
      <c r="K43" s="197">
        <f>PPCL_NG!L43+PPCL_Spot!L43+GT_NG!L43+GT_Spot!L43+Bawana_NG!L43+Bawana_RLNG!L43+Bawana_Spot!L43</f>
        <v>85.050000000000011</v>
      </c>
      <c r="L43" s="197">
        <f>PPCL_NG!S43+PPCL_Spot!S43+GT_NG!S43+GT_Spot!S43+Bawana_NG!S43+Bawana_RLNG!S43+Bawana_Spot!S43</f>
        <v>85.042786846788204</v>
      </c>
      <c r="M43" s="198">
        <f t="shared" si="3"/>
        <v>7.2131532118078212E-3</v>
      </c>
      <c r="N43" s="197">
        <f>PPCL_NG!M43+PPCL_Spot!M43+GT_NG!M43+GT_Spot!M43+Bawana_NG!M43+Bawana_RLNG!M43+Bawana_Spot!M43</f>
        <v>96.19</v>
      </c>
      <c r="O43" s="197">
        <f>PPCL_NG!T43+PPCL_Spot!T43+GT_NG!T43+GT_Spot!T43+Bawana_NG!T43+Bawana_RLNG!T43+Bawana_Spot!T43</f>
        <v>96.100349208970229</v>
      </c>
      <c r="P43" s="198">
        <f t="shared" si="4"/>
        <v>8.9650791029768584E-2</v>
      </c>
      <c r="Q43" s="198">
        <f t="shared" si="5"/>
        <v>0.20000000000000462</v>
      </c>
    </row>
    <row r="44" spans="1:17">
      <c r="A44" s="33" t="s">
        <v>86</v>
      </c>
      <c r="B44" s="197">
        <f>PPCL_NG!I44+PPCL_Spot!I44+GT_NG!I44+GT_Spot!I44+Bawana_NG!I44+Bawana_RLNG!I44+Bawana_Spot!I44</f>
        <v>329.61</v>
      </c>
      <c r="C44" s="197">
        <f>PPCL_NG!P44+PPCL_Spot!P44+GT_NG!P44+GT_Spot!P44+Bawana_NG!P44+Bawana_RLNG!P44+Bawana_Spot!P44</f>
        <v>329.57594434241497</v>
      </c>
      <c r="D44" s="198">
        <f t="shared" si="0"/>
        <v>3.4055657585042809E-2</v>
      </c>
      <c r="E44" s="197">
        <f>PPCL_NG!J44+PPCL_Spot!J44+GT_NG!J44+GT_Spot!J44+Bawana_NG!J44+Bawana_RLNG!J44+Bawana_Spot!J44</f>
        <v>79.19</v>
      </c>
      <c r="F44" s="197">
        <f>PPCL_NG!Q44+PPCL_Spot!Q44+GT_NG!Q44+GT_Spot!Q44+Bawana_NG!Q44+Bawana_RLNG!Q44+Bawana_Spot!Q44</f>
        <v>79.121130393317358</v>
      </c>
      <c r="G44" s="198">
        <f t="shared" si="1"/>
        <v>6.8869606682639528E-2</v>
      </c>
      <c r="H44" s="197">
        <f>PPCL_NG!K44+PPCL_Spot!K44+GT_NG!K44+GT_Spot!K44+Bawana_NG!K44+Bawana_RLNG!K44+Bawana_Spot!K44</f>
        <v>15.18</v>
      </c>
      <c r="I44" s="197">
        <f>PPCL_NG!R44+PPCL_Spot!R44+GT_NG!R44+GT_Spot!R44+Bawana_NG!R44+Bawana_RLNG!R44+Bawana_Spot!R44</f>
        <v>15.179789208509254</v>
      </c>
      <c r="J44" s="198">
        <f t="shared" si="2"/>
        <v>2.1079149074587633E-4</v>
      </c>
      <c r="K44" s="197">
        <f>PPCL_NG!L44+PPCL_Spot!L44+GT_NG!L44+GT_Spot!L44+Bawana_NG!L44+Bawana_RLNG!L44+Bawana_Spot!L44</f>
        <v>85.050000000000011</v>
      </c>
      <c r="L44" s="197">
        <f>PPCL_NG!S44+PPCL_Spot!S44+GT_NG!S44+GT_Spot!S44+Bawana_NG!S44+Bawana_RLNG!S44+Bawana_Spot!S44</f>
        <v>85.042786846788204</v>
      </c>
      <c r="M44" s="198">
        <f t="shared" si="3"/>
        <v>7.2131532118078212E-3</v>
      </c>
      <c r="N44" s="197">
        <f>PPCL_NG!M44+PPCL_Spot!M44+GT_NG!M44+GT_Spot!M44+Bawana_NG!M44+Bawana_RLNG!M44+Bawana_Spot!M44</f>
        <v>96.19</v>
      </c>
      <c r="O44" s="197">
        <f>PPCL_NG!T44+PPCL_Spot!T44+GT_NG!T44+GT_Spot!T44+Bawana_NG!T44+Bawana_RLNG!T44+Bawana_Spot!T44</f>
        <v>96.100349208970229</v>
      </c>
      <c r="P44" s="198">
        <f t="shared" si="4"/>
        <v>8.9650791029768584E-2</v>
      </c>
      <c r="Q44" s="198">
        <f t="shared" si="5"/>
        <v>0.20000000000000462</v>
      </c>
    </row>
    <row r="45" spans="1:17">
      <c r="A45" s="33" t="s">
        <v>87</v>
      </c>
      <c r="B45" s="197">
        <f>PPCL_NG!I45+PPCL_Spot!I45+GT_NG!I45+GT_Spot!I45+Bawana_NG!I45+Bawana_RLNG!I45+Bawana_Spot!I45</f>
        <v>329.61</v>
      </c>
      <c r="C45" s="197">
        <f>PPCL_NG!P45+PPCL_Spot!P45+GT_NG!P45+GT_Spot!P45+Bawana_NG!P45+Bawana_RLNG!P45+Bawana_Spot!P45</f>
        <v>329.57594434241497</v>
      </c>
      <c r="D45" s="198">
        <f t="shared" si="0"/>
        <v>3.4055657585042809E-2</v>
      </c>
      <c r="E45" s="197">
        <f>PPCL_NG!J45+PPCL_Spot!J45+GT_NG!J45+GT_Spot!J45+Bawana_NG!J45+Bawana_RLNG!J45+Bawana_Spot!J45</f>
        <v>79.19</v>
      </c>
      <c r="F45" s="197">
        <f>PPCL_NG!Q45+PPCL_Spot!Q45+GT_NG!Q45+GT_Spot!Q45+Bawana_NG!Q45+Bawana_RLNG!Q45+Bawana_Spot!Q45</f>
        <v>79.121130393317358</v>
      </c>
      <c r="G45" s="198">
        <f t="shared" si="1"/>
        <v>6.8869606682639528E-2</v>
      </c>
      <c r="H45" s="197">
        <f>PPCL_NG!K45+PPCL_Spot!K45+GT_NG!K45+GT_Spot!K45+Bawana_NG!K45+Bawana_RLNG!K45+Bawana_Spot!K45</f>
        <v>15.18</v>
      </c>
      <c r="I45" s="197">
        <f>PPCL_NG!R45+PPCL_Spot!R45+GT_NG!R45+GT_Spot!R45+Bawana_NG!R45+Bawana_RLNG!R45+Bawana_Spot!R45</f>
        <v>15.179789208509254</v>
      </c>
      <c r="J45" s="198">
        <f t="shared" si="2"/>
        <v>2.1079149074587633E-4</v>
      </c>
      <c r="K45" s="197">
        <f>PPCL_NG!L45+PPCL_Spot!L45+GT_NG!L45+GT_Spot!L45+Bawana_NG!L45+Bawana_RLNG!L45+Bawana_Spot!L45</f>
        <v>85.050000000000011</v>
      </c>
      <c r="L45" s="197">
        <f>PPCL_NG!S45+PPCL_Spot!S45+GT_NG!S45+GT_Spot!S45+Bawana_NG!S45+Bawana_RLNG!S45+Bawana_Spot!S45</f>
        <v>85.042786846788204</v>
      </c>
      <c r="M45" s="198">
        <f t="shared" si="3"/>
        <v>7.2131532118078212E-3</v>
      </c>
      <c r="N45" s="197">
        <f>PPCL_NG!M45+PPCL_Spot!M45+GT_NG!M45+GT_Spot!M45+Bawana_NG!M45+Bawana_RLNG!M45+Bawana_Spot!M45</f>
        <v>96.19</v>
      </c>
      <c r="O45" s="197">
        <f>PPCL_NG!T45+PPCL_Spot!T45+GT_NG!T45+GT_Spot!T45+Bawana_NG!T45+Bawana_RLNG!T45+Bawana_Spot!T45</f>
        <v>96.100349208970229</v>
      </c>
      <c r="P45" s="198">
        <f t="shared" si="4"/>
        <v>8.9650791029768584E-2</v>
      </c>
      <c r="Q45" s="198">
        <f t="shared" si="5"/>
        <v>0.20000000000000462</v>
      </c>
    </row>
    <row r="46" spans="1:17">
      <c r="A46" s="33" t="s">
        <v>88</v>
      </c>
      <c r="B46" s="197">
        <f>PPCL_NG!I46+PPCL_Spot!I46+GT_NG!I46+GT_Spot!I46+Bawana_NG!I46+Bawana_RLNG!I46+Bawana_Spot!I46</f>
        <v>329.61</v>
      </c>
      <c r="C46" s="197">
        <f>PPCL_NG!P46+PPCL_Spot!P46+GT_NG!P46+GT_Spot!P46+Bawana_NG!P46+Bawana_RLNG!P46+Bawana_Spot!P46</f>
        <v>329.57594434241497</v>
      </c>
      <c r="D46" s="198">
        <f t="shared" si="0"/>
        <v>3.4055657585042809E-2</v>
      </c>
      <c r="E46" s="197">
        <f>PPCL_NG!J46+PPCL_Spot!J46+GT_NG!J46+GT_Spot!J46+Bawana_NG!J46+Bawana_RLNG!J46+Bawana_Spot!J46</f>
        <v>79.19</v>
      </c>
      <c r="F46" s="197">
        <f>PPCL_NG!Q46+PPCL_Spot!Q46+GT_NG!Q46+GT_Spot!Q46+Bawana_NG!Q46+Bawana_RLNG!Q46+Bawana_Spot!Q46</f>
        <v>79.121130393317358</v>
      </c>
      <c r="G46" s="198">
        <f t="shared" si="1"/>
        <v>6.8869606682639528E-2</v>
      </c>
      <c r="H46" s="197">
        <f>PPCL_NG!K46+PPCL_Spot!K46+GT_NG!K46+GT_Spot!K46+Bawana_NG!K46+Bawana_RLNG!K46+Bawana_Spot!K46</f>
        <v>15.18</v>
      </c>
      <c r="I46" s="197">
        <f>PPCL_NG!R46+PPCL_Spot!R46+GT_NG!R46+GT_Spot!R46+Bawana_NG!R46+Bawana_RLNG!R46+Bawana_Spot!R46</f>
        <v>15.179789208509254</v>
      </c>
      <c r="J46" s="198">
        <f t="shared" si="2"/>
        <v>2.1079149074587633E-4</v>
      </c>
      <c r="K46" s="197">
        <f>PPCL_NG!L46+PPCL_Spot!L46+GT_NG!L46+GT_Spot!L46+Bawana_NG!L46+Bawana_RLNG!L46+Bawana_Spot!L46</f>
        <v>85.050000000000011</v>
      </c>
      <c r="L46" s="197">
        <f>PPCL_NG!S46+PPCL_Spot!S46+GT_NG!S46+GT_Spot!S46+Bawana_NG!S46+Bawana_RLNG!S46+Bawana_Spot!S46</f>
        <v>85.042786846788204</v>
      </c>
      <c r="M46" s="198">
        <f t="shared" si="3"/>
        <v>7.2131532118078212E-3</v>
      </c>
      <c r="N46" s="197">
        <f>PPCL_NG!M46+PPCL_Spot!M46+GT_NG!M46+GT_Spot!M46+Bawana_NG!M46+Bawana_RLNG!M46+Bawana_Spot!M46</f>
        <v>96.19</v>
      </c>
      <c r="O46" s="197">
        <f>PPCL_NG!T46+PPCL_Spot!T46+GT_NG!T46+GT_Spot!T46+Bawana_NG!T46+Bawana_RLNG!T46+Bawana_Spot!T46</f>
        <v>96.100349208970229</v>
      </c>
      <c r="P46" s="198">
        <f t="shared" si="4"/>
        <v>8.9650791029768584E-2</v>
      </c>
      <c r="Q46" s="198">
        <f t="shared" si="5"/>
        <v>0.20000000000000462</v>
      </c>
    </row>
    <row r="47" spans="1:17">
      <c r="A47" s="33" t="s">
        <v>89</v>
      </c>
      <c r="B47" s="197">
        <f>PPCL_NG!I47+PPCL_Spot!I47+GT_NG!I47+GT_Spot!I47+Bawana_NG!I47+Bawana_RLNG!I47+Bawana_Spot!I47</f>
        <v>329.61</v>
      </c>
      <c r="C47" s="197">
        <f>PPCL_NG!P47+PPCL_Spot!P47+GT_NG!P47+GT_Spot!P47+Bawana_NG!P47+Bawana_RLNG!P47+Bawana_Spot!P47</f>
        <v>329.57594434241497</v>
      </c>
      <c r="D47" s="198">
        <f t="shared" si="0"/>
        <v>3.4055657585042809E-2</v>
      </c>
      <c r="E47" s="197">
        <f>PPCL_NG!J47+PPCL_Spot!J47+GT_NG!J47+GT_Spot!J47+Bawana_NG!J47+Bawana_RLNG!J47+Bawana_Spot!J47</f>
        <v>79.19</v>
      </c>
      <c r="F47" s="197">
        <f>PPCL_NG!Q47+PPCL_Spot!Q47+GT_NG!Q47+GT_Spot!Q47+Bawana_NG!Q47+Bawana_RLNG!Q47+Bawana_Spot!Q47</f>
        <v>79.121130393317358</v>
      </c>
      <c r="G47" s="198">
        <f t="shared" si="1"/>
        <v>6.8869606682639528E-2</v>
      </c>
      <c r="H47" s="197">
        <f>PPCL_NG!K47+PPCL_Spot!K47+GT_NG!K47+GT_Spot!K47+Bawana_NG!K47+Bawana_RLNG!K47+Bawana_Spot!K47</f>
        <v>15.18</v>
      </c>
      <c r="I47" s="197">
        <f>PPCL_NG!R47+PPCL_Spot!R47+GT_NG!R47+GT_Spot!R47+Bawana_NG!R47+Bawana_RLNG!R47+Bawana_Spot!R47</f>
        <v>15.179789208509254</v>
      </c>
      <c r="J47" s="198">
        <f t="shared" si="2"/>
        <v>2.1079149074587633E-4</v>
      </c>
      <c r="K47" s="197">
        <f>PPCL_NG!L47+PPCL_Spot!L47+GT_NG!L47+GT_Spot!L47+Bawana_NG!L47+Bawana_RLNG!L47+Bawana_Spot!L47</f>
        <v>85.050000000000011</v>
      </c>
      <c r="L47" s="197">
        <f>PPCL_NG!S47+PPCL_Spot!S47+GT_NG!S47+GT_Spot!S47+Bawana_NG!S47+Bawana_RLNG!S47+Bawana_Spot!S47</f>
        <v>85.042786846788204</v>
      </c>
      <c r="M47" s="198">
        <f t="shared" si="3"/>
        <v>7.2131532118078212E-3</v>
      </c>
      <c r="N47" s="197">
        <f>PPCL_NG!M47+PPCL_Spot!M47+GT_NG!M47+GT_Spot!M47+Bawana_NG!M47+Bawana_RLNG!M47+Bawana_Spot!M47</f>
        <v>96.19</v>
      </c>
      <c r="O47" s="197">
        <f>PPCL_NG!T47+PPCL_Spot!T47+GT_NG!T47+GT_Spot!T47+Bawana_NG!T47+Bawana_RLNG!T47+Bawana_Spot!T47</f>
        <v>96.100349208970229</v>
      </c>
      <c r="P47" s="198">
        <f t="shared" si="4"/>
        <v>8.9650791029768584E-2</v>
      </c>
      <c r="Q47" s="198">
        <f t="shared" si="5"/>
        <v>0.20000000000000462</v>
      </c>
    </row>
    <row r="48" spans="1:17">
      <c r="A48" s="33" t="s">
        <v>90</v>
      </c>
      <c r="B48" s="197">
        <f>PPCL_NG!I48+PPCL_Spot!I48+GT_NG!I48+GT_Spot!I48+Bawana_NG!I48+Bawana_RLNG!I48+Bawana_Spot!I48</f>
        <v>329.61</v>
      </c>
      <c r="C48" s="197">
        <f>PPCL_NG!P48+PPCL_Spot!P48+GT_NG!P48+GT_Spot!P48+Bawana_NG!P48+Bawana_RLNG!P48+Bawana_Spot!P48</f>
        <v>329.57594434241497</v>
      </c>
      <c r="D48" s="198">
        <f t="shared" si="0"/>
        <v>3.4055657585042809E-2</v>
      </c>
      <c r="E48" s="197">
        <f>PPCL_NG!J48+PPCL_Spot!J48+GT_NG!J48+GT_Spot!J48+Bawana_NG!J48+Bawana_RLNG!J48+Bawana_Spot!J48</f>
        <v>79.19</v>
      </c>
      <c r="F48" s="197">
        <f>PPCL_NG!Q48+PPCL_Spot!Q48+GT_NG!Q48+GT_Spot!Q48+Bawana_NG!Q48+Bawana_RLNG!Q48+Bawana_Spot!Q48</f>
        <v>79.121130393317358</v>
      </c>
      <c r="G48" s="198">
        <f t="shared" si="1"/>
        <v>6.8869606682639528E-2</v>
      </c>
      <c r="H48" s="197">
        <f>PPCL_NG!K48+PPCL_Spot!K48+GT_NG!K48+GT_Spot!K48+Bawana_NG!K48+Bawana_RLNG!K48+Bawana_Spot!K48</f>
        <v>15.18</v>
      </c>
      <c r="I48" s="197">
        <f>PPCL_NG!R48+PPCL_Spot!R48+GT_NG!R48+GT_Spot!R48+Bawana_NG!R48+Bawana_RLNG!R48+Bawana_Spot!R48</f>
        <v>15.179789208509254</v>
      </c>
      <c r="J48" s="198">
        <f t="shared" si="2"/>
        <v>2.1079149074587633E-4</v>
      </c>
      <c r="K48" s="197">
        <f>PPCL_NG!L48+PPCL_Spot!L48+GT_NG!L48+GT_Spot!L48+Bawana_NG!L48+Bawana_RLNG!L48+Bawana_Spot!L48</f>
        <v>85.050000000000011</v>
      </c>
      <c r="L48" s="197">
        <f>PPCL_NG!S48+PPCL_Spot!S48+GT_NG!S48+GT_Spot!S48+Bawana_NG!S48+Bawana_RLNG!S48+Bawana_Spot!S48</f>
        <v>85.042786846788204</v>
      </c>
      <c r="M48" s="198">
        <f t="shared" si="3"/>
        <v>7.2131532118078212E-3</v>
      </c>
      <c r="N48" s="197">
        <f>PPCL_NG!M48+PPCL_Spot!M48+GT_NG!M48+GT_Spot!M48+Bawana_NG!M48+Bawana_RLNG!M48+Bawana_Spot!M48</f>
        <v>96.19</v>
      </c>
      <c r="O48" s="197">
        <f>PPCL_NG!T48+PPCL_Spot!T48+GT_NG!T48+GT_Spot!T48+Bawana_NG!T48+Bawana_RLNG!T48+Bawana_Spot!T48</f>
        <v>96.100349208970229</v>
      </c>
      <c r="P48" s="198">
        <f t="shared" si="4"/>
        <v>8.9650791029768584E-2</v>
      </c>
      <c r="Q48" s="198">
        <f t="shared" si="5"/>
        <v>0.20000000000000462</v>
      </c>
    </row>
    <row r="49" spans="1:17">
      <c r="A49" s="33" t="s">
        <v>91</v>
      </c>
      <c r="B49" s="197">
        <f>PPCL_NG!I49+PPCL_Spot!I49+GT_NG!I49+GT_Spot!I49+Bawana_NG!I49+Bawana_RLNG!I49+Bawana_Spot!I49</f>
        <v>329.61</v>
      </c>
      <c r="C49" s="197">
        <f>PPCL_NG!P49+PPCL_Spot!P49+GT_NG!P49+GT_Spot!P49+Bawana_NG!P49+Bawana_RLNG!P49+Bawana_Spot!P49</f>
        <v>329.57594434241497</v>
      </c>
      <c r="D49" s="198">
        <f t="shared" si="0"/>
        <v>3.4055657585042809E-2</v>
      </c>
      <c r="E49" s="197">
        <f>PPCL_NG!J49+PPCL_Spot!J49+GT_NG!J49+GT_Spot!J49+Bawana_NG!J49+Bawana_RLNG!J49+Bawana_Spot!J49</f>
        <v>79.19</v>
      </c>
      <c r="F49" s="197">
        <f>PPCL_NG!Q49+PPCL_Spot!Q49+GT_NG!Q49+GT_Spot!Q49+Bawana_NG!Q49+Bawana_RLNG!Q49+Bawana_Spot!Q49</f>
        <v>79.121130393317358</v>
      </c>
      <c r="G49" s="198">
        <f t="shared" si="1"/>
        <v>6.8869606682639528E-2</v>
      </c>
      <c r="H49" s="197">
        <f>PPCL_NG!K49+PPCL_Spot!K49+GT_NG!K49+GT_Spot!K49+Bawana_NG!K49+Bawana_RLNG!K49+Bawana_Spot!K49</f>
        <v>15.18</v>
      </c>
      <c r="I49" s="197">
        <f>PPCL_NG!R49+PPCL_Spot!R49+GT_NG!R49+GT_Spot!R49+Bawana_NG!R49+Bawana_RLNG!R49+Bawana_Spot!R49</f>
        <v>15.179789208509254</v>
      </c>
      <c r="J49" s="198">
        <f t="shared" si="2"/>
        <v>2.1079149074587633E-4</v>
      </c>
      <c r="K49" s="197">
        <f>PPCL_NG!L49+PPCL_Spot!L49+GT_NG!L49+GT_Spot!L49+Bawana_NG!L49+Bawana_RLNG!L49+Bawana_Spot!L49</f>
        <v>85.050000000000011</v>
      </c>
      <c r="L49" s="197">
        <f>PPCL_NG!S49+PPCL_Spot!S49+GT_NG!S49+GT_Spot!S49+Bawana_NG!S49+Bawana_RLNG!S49+Bawana_Spot!S49</f>
        <v>85.042786846788204</v>
      </c>
      <c r="M49" s="198">
        <f t="shared" si="3"/>
        <v>7.2131532118078212E-3</v>
      </c>
      <c r="N49" s="197">
        <f>PPCL_NG!M49+PPCL_Spot!M49+GT_NG!M49+GT_Spot!M49+Bawana_NG!M49+Bawana_RLNG!M49+Bawana_Spot!M49</f>
        <v>96.19</v>
      </c>
      <c r="O49" s="197">
        <f>PPCL_NG!T49+PPCL_Spot!T49+GT_NG!T49+GT_Spot!T49+Bawana_NG!T49+Bawana_RLNG!T49+Bawana_Spot!T49</f>
        <v>96.100349208970229</v>
      </c>
      <c r="P49" s="198">
        <f t="shared" si="4"/>
        <v>8.9650791029768584E-2</v>
      </c>
      <c r="Q49" s="198">
        <f t="shared" si="5"/>
        <v>0.20000000000000462</v>
      </c>
    </row>
    <row r="50" spans="1:17">
      <c r="A50" s="33" t="s">
        <v>92</v>
      </c>
      <c r="B50" s="197">
        <f>PPCL_NG!I50+PPCL_Spot!I50+GT_NG!I50+GT_Spot!I50+Bawana_NG!I50+Bawana_RLNG!I50+Bawana_Spot!I50</f>
        <v>329.61</v>
      </c>
      <c r="C50" s="197">
        <f>PPCL_NG!P50+PPCL_Spot!P50+GT_NG!P50+GT_Spot!P50+Bawana_NG!P50+Bawana_RLNG!P50+Bawana_Spot!P50</f>
        <v>329.57594434241497</v>
      </c>
      <c r="D50" s="198">
        <f t="shared" si="0"/>
        <v>3.4055657585042809E-2</v>
      </c>
      <c r="E50" s="197">
        <f>PPCL_NG!J50+PPCL_Spot!J50+GT_NG!J50+GT_Spot!J50+Bawana_NG!J50+Bawana_RLNG!J50+Bawana_Spot!J50</f>
        <v>79.19</v>
      </c>
      <c r="F50" s="197">
        <f>PPCL_NG!Q50+PPCL_Spot!Q50+GT_NG!Q50+GT_Spot!Q50+Bawana_NG!Q50+Bawana_RLNG!Q50+Bawana_Spot!Q50</f>
        <v>79.121130393317358</v>
      </c>
      <c r="G50" s="198">
        <f t="shared" si="1"/>
        <v>6.8869606682639528E-2</v>
      </c>
      <c r="H50" s="197">
        <f>PPCL_NG!K50+PPCL_Spot!K50+GT_NG!K50+GT_Spot!K50+Bawana_NG!K50+Bawana_RLNG!K50+Bawana_Spot!K50</f>
        <v>15.18</v>
      </c>
      <c r="I50" s="197">
        <f>PPCL_NG!R50+PPCL_Spot!R50+GT_NG!R50+GT_Spot!R50+Bawana_NG!R50+Bawana_RLNG!R50+Bawana_Spot!R50</f>
        <v>15.179789208509254</v>
      </c>
      <c r="J50" s="198">
        <f t="shared" si="2"/>
        <v>2.1079149074587633E-4</v>
      </c>
      <c r="K50" s="197">
        <f>PPCL_NG!L50+PPCL_Spot!L50+GT_NG!L50+GT_Spot!L50+Bawana_NG!L50+Bawana_RLNG!L50+Bawana_Spot!L50</f>
        <v>85.050000000000011</v>
      </c>
      <c r="L50" s="197">
        <f>PPCL_NG!S50+PPCL_Spot!S50+GT_NG!S50+GT_Spot!S50+Bawana_NG!S50+Bawana_RLNG!S50+Bawana_Spot!S50</f>
        <v>85.042786846788204</v>
      </c>
      <c r="M50" s="198">
        <f t="shared" si="3"/>
        <v>7.2131532118078212E-3</v>
      </c>
      <c r="N50" s="197">
        <f>PPCL_NG!M50+PPCL_Spot!M50+GT_NG!M50+GT_Spot!M50+Bawana_NG!M50+Bawana_RLNG!M50+Bawana_Spot!M50</f>
        <v>96.19</v>
      </c>
      <c r="O50" s="197">
        <f>PPCL_NG!T50+PPCL_Spot!T50+GT_NG!T50+GT_Spot!T50+Bawana_NG!T50+Bawana_RLNG!T50+Bawana_Spot!T50</f>
        <v>96.100349208970229</v>
      </c>
      <c r="P50" s="198">
        <f t="shared" si="4"/>
        <v>8.9650791029768584E-2</v>
      </c>
      <c r="Q50" s="198">
        <f t="shared" si="5"/>
        <v>0.20000000000000462</v>
      </c>
    </row>
    <row r="51" spans="1:17">
      <c r="A51" s="33" t="s">
        <v>93</v>
      </c>
      <c r="B51" s="197">
        <f>PPCL_NG!I51+PPCL_Spot!I51+GT_NG!I51+GT_Spot!I51+Bawana_NG!I51+Bawana_RLNG!I51+Bawana_Spot!I51</f>
        <v>329.61</v>
      </c>
      <c r="C51" s="197">
        <f>PPCL_NG!P51+PPCL_Spot!P51+GT_NG!P51+GT_Spot!P51+Bawana_NG!P51+Bawana_RLNG!P51+Bawana_Spot!P51</f>
        <v>329.57594434241497</v>
      </c>
      <c r="D51" s="198">
        <f t="shared" si="0"/>
        <v>3.4055657585042809E-2</v>
      </c>
      <c r="E51" s="197">
        <f>PPCL_NG!J51+PPCL_Spot!J51+GT_NG!J51+GT_Spot!J51+Bawana_NG!J51+Bawana_RLNG!J51+Bawana_Spot!J51</f>
        <v>78.45</v>
      </c>
      <c r="F51" s="197">
        <f>PPCL_NG!Q51+PPCL_Spot!Q51+GT_NG!Q51+GT_Spot!Q51+Bawana_NG!Q51+Bawana_RLNG!Q51+Bawana_Spot!Q51</f>
        <v>78.381130393317363</v>
      </c>
      <c r="G51" s="198">
        <f t="shared" si="1"/>
        <v>6.8869606682639528E-2</v>
      </c>
      <c r="H51" s="197">
        <f>PPCL_NG!K51+PPCL_Spot!K51+GT_NG!K51+GT_Spot!K51+Bawana_NG!K51+Bawana_RLNG!K51+Bawana_Spot!K51</f>
        <v>14.7</v>
      </c>
      <c r="I51" s="197">
        <f>PPCL_NG!R51+PPCL_Spot!R51+GT_NG!R51+GT_Spot!R51+Bawana_NG!R51+Bawana_RLNG!R51+Bawana_Spot!R51</f>
        <v>14.699789208509253</v>
      </c>
      <c r="J51" s="198">
        <f t="shared" si="2"/>
        <v>2.1079149074587633E-4</v>
      </c>
      <c r="K51" s="197">
        <f>PPCL_NG!L51+PPCL_Spot!L51+GT_NG!L51+GT_Spot!L51+Bawana_NG!L51+Bawana_RLNG!L51+Bawana_Spot!L51</f>
        <v>82.81</v>
      </c>
      <c r="L51" s="197">
        <f>PPCL_NG!S51+PPCL_Spot!S51+GT_NG!S51+GT_Spot!S51+Bawana_NG!S51+Bawana_RLNG!S51+Bawana_Spot!S51</f>
        <v>82.802786846788194</v>
      </c>
      <c r="M51" s="198">
        <f t="shared" si="3"/>
        <v>7.2131532118078212E-3</v>
      </c>
      <c r="N51" s="197">
        <f>PPCL_NG!M51+PPCL_Spot!M51+GT_NG!M51+GT_Spot!M51+Bawana_NG!M51+Bawana_RLNG!M51+Bawana_Spot!M51</f>
        <v>94.649999999999991</v>
      </c>
      <c r="O51" s="197">
        <f>PPCL_NG!T51+PPCL_Spot!T51+GT_NG!T51+GT_Spot!T51+Bawana_NG!T51+Bawana_RLNG!T51+Bawana_Spot!T51</f>
        <v>94.560349208970223</v>
      </c>
      <c r="P51" s="198">
        <f t="shared" si="4"/>
        <v>8.9650791029768584E-2</v>
      </c>
      <c r="Q51" s="198">
        <f t="shared" si="5"/>
        <v>0.20000000000000462</v>
      </c>
    </row>
    <row r="52" spans="1:17">
      <c r="A52" s="33" t="s">
        <v>94</v>
      </c>
      <c r="B52" s="197">
        <f>PPCL_NG!I52+PPCL_Spot!I52+GT_NG!I52+GT_Spot!I52+Bawana_NG!I52+Bawana_RLNG!I52+Bawana_Spot!I52</f>
        <v>329.61</v>
      </c>
      <c r="C52" s="197">
        <f>PPCL_NG!P52+PPCL_Spot!P52+GT_NG!P52+GT_Spot!P52+Bawana_NG!P52+Bawana_RLNG!P52+Bawana_Spot!P52</f>
        <v>329.57594434241497</v>
      </c>
      <c r="D52" s="198">
        <f t="shared" si="0"/>
        <v>3.4055657585042809E-2</v>
      </c>
      <c r="E52" s="197">
        <f>PPCL_NG!J52+PPCL_Spot!J52+GT_NG!J52+GT_Spot!J52+Bawana_NG!J52+Bawana_RLNG!J52+Bawana_Spot!J52</f>
        <v>78.45</v>
      </c>
      <c r="F52" s="197">
        <f>PPCL_NG!Q52+PPCL_Spot!Q52+GT_NG!Q52+GT_Spot!Q52+Bawana_NG!Q52+Bawana_RLNG!Q52+Bawana_Spot!Q52</f>
        <v>78.381130393317363</v>
      </c>
      <c r="G52" s="198">
        <f t="shared" si="1"/>
        <v>6.8869606682639528E-2</v>
      </c>
      <c r="H52" s="197">
        <f>PPCL_NG!K52+PPCL_Spot!K52+GT_NG!K52+GT_Spot!K52+Bawana_NG!K52+Bawana_RLNG!K52+Bawana_Spot!K52</f>
        <v>14.7</v>
      </c>
      <c r="I52" s="197">
        <f>PPCL_NG!R52+PPCL_Spot!R52+GT_NG!R52+GT_Spot!R52+Bawana_NG!R52+Bawana_RLNG!R52+Bawana_Spot!R52</f>
        <v>14.699789208509253</v>
      </c>
      <c r="J52" s="198">
        <f t="shared" si="2"/>
        <v>2.1079149074587633E-4</v>
      </c>
      <c r="K52" s="197">
        <f>PPCL_NG!L52+PPCL_Spot!L52+GT_NG!L52+GT_Spot!L52+Bawana_NG!L52+Bawana_RLNG!L52+Bawana_Spot!L52</f>
        <v>82.81</v>
      </c>
      <c r="L52" s="197">
        <f>PPCL_NG!S52+PPCL_Spot!S52+GT_NG!S52+GT_Spot!S52+Bawana_NG!S52+Bawana_RLNG!S52+Bawana_Spot!S52</f>
        <v>82.802786846788194</v>
      </c>
      <c r="M52" s="198">
        <f t="shared" si="3"/>
        <v>7.2131532118078212E-3</v>
      </c>
      <c r="N52" s="197">
        <f>PPCL_NG!M52+PPCL_Spot!M52+GT_NG!M52+GT_Spot!M52+Bawana_NG!M52+Bawana_RLNG!M52+Bawana_Spot!M52</f>
        <v>94.649999999999991</v>
      </c>
      <c r="O52" s="197">
        <f>PPCL_NG!T52+PPCL_Spot!T52+GT_NG!T52+GT_Spot!T52+Bawana_NG!T52+Bawana_RLNG!T52+Bawana_Spot!T52</f>
        <v>94.560349208970223</v>
      </c>
      <c r="P52" s="198">
        <f t="shared" si="4"/>
        <v>8.9650791029768584E-2</v>
      </c>
      <c r="Q52" s="198">
        <f t="shared" si="5"/>
        <v>0.20000000000000462</v>
      </c>
    </row>
    <row r="53" spans="1:17">
      <c r="A53" s="33" t="s">
        <v>95</v>
      </c>
      <c r="B53" s="197">
        <f>PPCL_NG!I53+PPCL_Spot!I53+GT_NG!I53+GT_Spot!I53+Bawana_NG!I53+Bawana_RLNG!I53+Bawana_Spot!I53</f>
        <v>329.61</v>
      </c>
      <c r="C53" s="197">
        <f>PPCL_NG!P53+PPCL_Spot!P53+GT_NG!P53+GT_Spot!P53+Bawana_NG!P53+Bawana_RLNG!P53+Bawana_Spot!P53</f>
        <v>329.57186730583817</v>
      </c>
      <c r="D53" s="198">
        <f t="shared" si="0"/>
        <v>3.8132694161845393E-2</v>
      </c>
      <c r="E53" s="197">
        <f>PPCL_NG!J53+PPCL_Spot!J53+GT_NG!J53+GT_Spot!J53+Bawana_NG!J53+Bawana_RLNG!J53+Bawana_Spot!J53</f>
        <v>78.150000000000006</v>
      </c>
      <c r="F53" s="197">
        <f>PPCL_NG!Q53+PPCL_Spot!Q53+GT_NG!Q53+GT_Spot!Q53+Bawana_NG!Q53+Bawana_RLNG!Q53+Bawana_Spot!Q53</f>
        <v>78.081852611225258</v>
      </c>
      <c r="G53" s="198">
        <f t="shared" si="1"/>
        <v>6.8147388774747242E-2</v>
      </c>
      <c r="H53" s="197">
        <f>PPCL_NG!K53+PPCL_Spot!K53+GT_NG!K53+GT_Spot!K53+Bawana_NG!K53+Bawana_RLNG!K53+Bawana_Spot!K53</f>
        <v>14.7</v>
      </c>
      <c r="I53" s="197">
        <f>PPCL_NG!R53+PPCL_Spot!R53+GT_NG!R53+GT_Spot!R53+Bawana_NG!R53+Bawana_RLNG!R53+Bawana_Spot!R53</f>
        <v>14.699789208509253</v>
      </c>
      <c r="J53" s="198">
        <f t="shared" si="2"/>
        <v>2.1079149074587633E-4</v>
      </c>
      <c r="K53" s="197">
        <f>PPCL_NG!L53+PPCL_Spot!L53+GT_NG!L53+GT_Spot!L53+Bawana_NG!L53+Bawana_RLNG!L53+Bawana_Spot!L53</f>
        <v>82.81</v>
      </c>
      <c r="L53" s="197">
        <f>PPCL_NG!S53+PPCL_Spot!S53+GT_NG!S53+GT_Spot!S53+Bawana_NG!S53+Bawana_RLNG!S53+Bawana_Spot!S53</f>
        <v>82.802268480709131</v>
      </c>
      <c r="M53" s="198">
        <f t="shared" si="3"/>
        <v>7.731519290871347E-3</v>
      </c>
      <c r="N53" s="197">
        <f>PPCL_NG!M53+PPCL_Spot!M53+GT_NG!M53+GT_Spot!M53+Bawana_NG!M53+Bawana_RLNG!M53+Bawana_Spot!M53</f>
        <v>93.95</v>
      </c>
      <c r="O53" s="197">
        <f>PPCL_NG!T53+PPCL_Spot!T53+GT_NG!T53+GT_Spot!T53+Bawana_NG!T53+Bawana_RLNG!T53+Bawana_Spot!T53</f>
        <v>93.864222393718222</v>
      </c>
      <c r="P53" s="198">
        <f t="shared" si="4"/>
        <v>8.577760628178055E-2</v>
      </c>
      <c r="Q53" s="198">
        <f t="shared" si="5"/>
        <v>0.19999999999999041</v>
      </c>
    </row>
    <row r="54" spans="1:17">
      <c r="A54" s="33" t="s">
        <v>96</v>
      </c>
      <c r="B54" s="197">
        <f>PPCL_NG!I54+PPCL_Spot!I54+GT_NG!I54+GT_Spot!I54+Bawana_NG!I54+Bawana_RLNG!I54+Bawana_Spot!I54</f>
        <v>329.61</v>
      </c>
      <c r="C54" s="197">
        <f>PPCL_NG!P54+PPCL_Spot!P54+GT_NG!P54+GT_Spot!P54+Bawana_NG!P54+Bawana_RLNG!P54+Bawana_Spot!P54</f>
        <v>329.57186730583817</v>
      </c>
      <c r="D54" s="198">
        <f t="shared" si="0"/>
        <v>3.8132694161845393E-2</v>
      </c>
      <c r="E54" s="197">
        <f>PPCL_NG!J54+PPCL_Spot!J54+GT_NG!J54+GT_Spot!J54+Bawana_NG!J54+Bawana_RLNG!J54+Bawana_Spot!J54</f>
        <v>78.150000000000006</v>
      </c>
      <c r="F54" s="197">
        <f>PPCL_NG!Q54+PPCL_Spot!Q54+GT_NG!Q54+GT_Spot!Q54+Bawana_NG!Q54+Bawana_RLNG!Q54+Bawana_Spot!Q54</f>
        <v>78.081852611225258</v>
      </c>
      <c r="G54" s="198">
        <f t="shared" si="1"/>
        <v>6.8147388774747242E-2</v>
      </c>
      <c r="H54" s="197">
        <f>PPCL_NG!K54+PPCL_Spot!K54+GT_NG!K54+GT_Spot!K54+Bawana_NG!K54+Bawana_RLNG!K54+Bawana_Spot!K54</f>
        <v>14.7</v>
      </c>
      <c r="I54" s="197">
        <f>PPCL_NG!R54+PPCL_Spot!R54+GT_NG!R54+GT_Spot!R54+Bawana_NG!R54+Bawana_RLNG!R54+Bawana_Spot!R54</f>
        <v>14.699789208509253</v>
      </c>
      <c r="J54" s="198">
        <f t="shared" si="2"/>
        <v>2.1079149074587633E-4</v>
      </c>
      <c r="K54" s="197">
        <f>PPCL_NG!L54+PPCL_Spot!L54+GT_NG!L54+GT_Spot!L54+Bawana_NG!L54+Bawana_RLNG!L54+Bawana_Spot!L54</f>
        <v>82.81</v>
      </c>
      <c r="L54" s="197">
        <f>PPCL_NG!S54+PPCL_Spot!S54+GT_NG!S54+GT_Spot!S54+Bawana_NG!S54+Bawana_RLNG!S54+Bawana_Spot!S54</f>
        <v>82.802268480709131</v>
      </c>
      <c r="M54" s="198">
        <f t="shared" si="3"/>
        <v>7.731519290871347E-3</v>
      </c>
      <c r="N54" s="197">
        <f>PPCL_NG!M54+PPCL_Spot!M54+GT_NG!M54+GT_Spot!M54+Bawana_NG!M54+Bawana_RLNG!M54+Bawana_Spot!M54</f>
        <v>93.95</v>
      </c>
      <c r="O54" s="197">
        <f>PPCL_NG!T54+PPCL_Spot!T54+GT_NG!T54+GT_Spot!T54+Bawana_NG!T54+Bawana_RLNG!T54+Bawana_Spot!T54</f>
        <v>93.864222393718222</v>
      </c>
      <c r="P54" s="198">
        <f t="shared" si="4"/>
        <v>8.577760628178055E-2</v>
      </c>
      <c r="Q54" s="198">
        <f t="shared" si="5"/>
        <v>0.19999999999999041</v>
      </c>
    </row>
    <row r="55" spans="1:17">
      <c r="A55" s="33" t="s">
        <v>97</v>
      </c>
      <c r="B55" s="197">
        <f>PPCL_NG!I55+PPCL_Spot!I55+GT_NG!I55+GT_Spot!I55+Bawana_NG!I55+Bawana_RLNG!I55+Bawana_Spot!I55</f>
        <v>329.61</v>
      </c>
      <c r="C55" s="197">
        <f>PPCL_NG!P55+PPCL_Spot!P55+GT_NG!P55+GT_Spot!P55+Bawana_NG!P55+Bawana_RLNG!P55+Bawana_Spot!P55</f>
        <v>329.57186730583817</v>
      </c>
      <c r="D55" s="198">
        <f t="shared" si="0"/>
        <v>3.8132694161845393E-2</v>
      </c>
      <c r="E55" s="197">
        <f>PPCL_NG!J55+PPCL_Spot!J55+GT_NG!J55+GT_Spot!J55+Bawana_NG!J55+Bawana_RLNG!J55+Bawana_Spot!J55</f>
        <v>78.150000000000006</v>
      </c>
      <c r="F55" s="197">
        <f>PPCL_NG!Q55+PPCL_Spot!Q55+GT_NG!Q55+GT_Spot!Q55+Bawana_NG!Q55+Bawana_RLNG!Q55+Bawana_Spot!Q55</f>
        <v>78.081852611225258</v>
      </c>
      <c r="G55" s="198">
        <f t="shared" si="1"/>
        <v>6.8147388774747242E-2</v>
      </c>
      <c r="H55" s="197">
        <f>PPCL_NG!K55+PPCL_Spot!K55+GT_NG!K55+GT_Spot!K55+Bawana_NG!K55+Bawana_RLNG!K55+Bawana_Spot!K55</f>
        <v>14.7</v>
      </c>
      <c r="I55" s="197">
        <f>PPCL_NG!R55+PPCL_Spot!R55+GT_NG!R55+GT_Spot!R55+Bawana_NG!R55+Bawana_RLNG!R55+Bawana_Spot!R55</f>
        <v>14.699789208509253</v>
      </c>
      <c r="J55" s="198">
        <f t="shared" si="2"/>
        <v>2.1079149074587633E-4</v>
      </c>
      <c r="K55" s="197">
        <f>PPCL_NG!L55+PPCL_Spot!L55+GT_NG!L55+GT_Spot!L55+Bawana_NG!L55+Bawana_RLNG!L55+Bawana_Spot!L55</f>
        <v>82.81</v>
      </c>
      <c r="L55" s="197">
        <f>PPCL_NG!S55+PPCL_Spot!S55+GT_NG!S55+GT_Spot!S55+Bawana_NG!S55+Bawana_RLNG!S55+Bawana_Spot!S55</f>
        <v>82.802268480709131</v>
      </c>
      <c r="M55" s="198">
        <f t="shared" si="3"/>
        <v>7.731519290871347E-3</v>
      </c>
      <c r="N55" s="197">
        <f>PPCL_NG!M55+PPCL_Spot!M55+GT_NG!M55+GT_Spot!M55+Bawana_NG!M55+Bawana_RLNG!M55+Bawana_Spot!M55</f>
        <v>93.95</v>
      </c>
      <c r="O55" s="197">
        <f>PPCL_NG!T55+PPCL_Spot!T55+GT_NG!T55+GT_Spot!T55+Bawana_NG!T55+Bawana_RLNG!T55+Bawana_Spot!T55</f>
        <v>93.864222393718222</v>
      </c>
      <c r="P55" s="198">
        <f t="shared" si="4"/>
        <v>8.577760628178055E-2</v>
      </c>
      <c r="Q55" s="198">
        <f t="shared" si="5"/>
        <v>0.19999999999999041</v>
      </c>
    </row>
    <row r="56" spans="1:17">
      <c r="A56" s="33" t="s">
        <v>98</v>
      </c>
      <c r="B56" s="197">
        <f>PPCL_NG!I56+PPCL_Spot!I56+GT_NG!I56+GT_Spot!I56+Bawana_NG!I56+Bawana_RLNG!I56+Bawana_Spot!I56</f>
        <v>329.61</v>
      </c>
      <c r="C56" s="197">
        <f>PPCL_NG!P56+PPCL_Spot!P56+GT_NG!P56+GT_Spot!P56+Bawana_NG!P56+Bawana_RLNG!P56+Bawana_Spot!P56</f>
        <v>329.57186730583817</v>
      </c>
      <c r="D56" s="198">
        <f t="shared" si="0"/>
        <v>3.8132694161845393E-2</v>
      </c>
      <c r="E56" s="197">
        <f>PPCL_NG!J56+PPCL_Spot!J56+GT_NG!J56+GT_Spot!J56+Bawana_NG!J56+Bawana_RLNG!J56+Bawana_Spot!J56</f>
        <v>78.150000000000006</v>
      </c>
      <c r="F56" s="197">
        <f>PPCL_NG!Q56+PPCL_Spot!Q56+GT_NG!Q56+GT_Spot!Q56+Bawana_NG!Q56+Bawana_RLNG!Q56+Bawana_Spot!Q56</f>
        <v>78.081852611225258</v>
      </c>
      <c r="G56" s="198">
        <f t="shared" si="1"/>
        <v>6.8147388774747242E-2</v>
      </c>
      <c r="H56" s="197">
        <f>PPCL_NG!K56+PPCL_Spot!K56+GT_NG!K56+GT_Spot!K56+Bawana_NG!K56+Bawana_RLNG!K56+Bawana_Spot!K56</f>
        <v>14.7</v>
      </c>
      <c r="I56" s="197">
        <f>PPCL_NG!R56+PPCL_Spot!R56+GT_NG!R56+GT_Spot!R56+Bawana_NG!R56+Bawana_RLNG!R56+Bawana_Spot!R56</f>
        <v>14.699789208509253</v>
      </c>
      <c r="J56" s="198">
        <f t="shared" si="2"/>
        <v>2.1079149074587633E-4</v>
      </c>
      <c r="K56" s="197">
        <f>PPCL_NG!L56+PPCL_Spot!L56+GT_NG!L56+GT_Spot!L56+Bawana_NG!L56+Bawana_RLNG!L56+Bawana_Spot!L56</f>
        <v>82.81</v>
      </c>
      <c r="L56" s="197">
        <f>PPCL_NG!S56+PPCL_Spot!S56+GT_NG!S56+GT_Spot!S56+Bawana_NG!S56+Bawana_RLNG!S56+Bawana_Spot!S56</f>
        <v>82.802268480709131</v>
      </c>
      <c r="M56" s="198">
        <f t="shared" si="3"/>
        <v>7.731519290871347E-3</v>
      </c>
      <c r="N56" s="197">
        <f>PPCL_NG!M56+PPCL_Spot!M56+GT_NG!M56+GT_Spot!M56+Bawana_NG!M56+Bawana_RLNG!M56+Bawana_Spot!M56</f>
        <v>93.95</v>
      </c>
      <c r="O56" s="197">
        <f>PPCL_NG!T56+PPCL_Spot!T56+GT_NG!T56+GT_Spot!T56+Bawana_NG!T56+Bawana_RLNG!T56+Bawana_Spot!T56</f>
        <v>93.864222393718222</v>
      </c>
      <c r="P56" s="198">
        <f t="shared" si="4"/>
        <v>8.577760628178055E-2</v>
      </c>
      <c r="Q56" s="198">
        <f t="shared" si="5"/>
        <v>0.19999999999999041</v>
      </c>
    </row>
    <row r="57" spans="1:17">
      <c r="A57" s="33" t="s">
        <v>99</v>
      </c>
      <c r="B57" s="197">
        <f>PPCL_NG!I57+PPCL_Spot!I57+GT_NG!I57+GT_Spot!I57+Bawana_NG!I57+Bawana_RLNG!I57+Bawana_Spot!I57</f>
        <v>329.61</v>
      </c>
      <c r="C57" s="197">
        <f>PPCL_NG!P57+PPCL_Spot!P57+GT_NG!P57+GT_Spot!P57+Bawana_NG!P57+Bawana_RLNG!P57+Bawana_Spot!P57</f>
        <v>329.57186730583817</v>
      </c>
      <c r="D57" s="198">
        <f t="shared" si="0"/>
        <v>3.8132694161845393E-2</v>
      </c>
      <c r="E57" s="197">
        <f>PPCL_NG!J57+PPCL_Spot!J57+GT_NG!J57+GT_Spot!J57+Bawana_NG!J57+Bawana_RLNG!J57+Bawana_Spot!J57</f>
        <v>78.150000000000006</v>
      </c>
      <c r="F57" s="197">
        <f>PPCL_NG!Q57+PPCL_Spot!Q57+GT_NG!Q57+GT_Spot!Q57+Bawana_NG!Q57+Bawana_RLNG!Q57+Bawana_Spot!Q57</f>
        <v>78.081852611225258</v>
      </c>
      <c r="G57" s="198">
        <f t="shared" si="1"/>
        <v>6.8147388774747242E-2</v>
      </c>
      <c r="H57" s="197">
        <f>PPCL_NG!K57+PPCL_Spot!K57+GT_NG!K57+GT_Spot!K57+Bawana_NG!K57+Bawana_RLNG!K57+Bawana_Spot!K57</f>
        <v>14.7</v>
      </c>
      <c r="I57" s="197">
        <f>PPCL_NG!R57+PPCL_Spot!R57+GT_NG!R57+GT_Spot!R57+Bawana_NG!R57+Bawana_RLNG!R57+Bawana_Spot!R57</f>
        <v>14.699789208509253</v>
      </c>
      <c r="J57" s="198">
        <f t="shared" si="2"/>
        <v>2.1079149074587633E-4</v>
      </c>
      <c r="K57" s="197">
        <f>PPCL_NG!L57+PPCL_Spot!L57+GT_NG!L57+GT_Spot!L57+Bawana_NG!L57+Bawana_RLNG!L57+Bawana_Spot!L57</f>
        <v>82.81</v>
      </c>
      <c r="L57" s="197">
        <f>PPCL_NG!S57+PPCL_Spot!S57+GT_NG!S57+GT_Spot!S57+Bawana_NG!S57+Bawana_RLNG!S57+Bawana_Spot!S57</f>
        <v>82.802268480709131</v>
      </c>
      <c r="M57" s="198">
        <f t="shared" si="3"/>
        <v>7.731519290871347E-3</v>
      </c>
      <c r="N57" s="197">
        <f>PPCL_NG!M57+PPCL_Spot!M57+GT_NG!M57+GT_Spot!M57+Bawana_NG!M57+Bawana_RLNG!M57+Bawana_Spot!M57</f>
        <v>93.95</v>
      </c>
      <c r="O57" s="197">
        <f>PPCL_NG!T57+PPCL_Spot!T57+GT_NG!T57+GT_Spot!T57+Bawana_NG!T57+Bawana_RLNG!T57+Bawana_Spot!T57</f>
        <v>93.864222393718222</v>
      </c>
      <c r="P57" s="198">
        <f t="shared" si="4"/>
        <v>8.577760628178055E-2</v>
      </c>
      <c r="Q57" s="198">
        <f t="shared" si="5"/>
        <v>0.19999999999999041</v>
      </c>
    </row>
    <row r="58" spans="1:17">
      <c r="A58" s="33" t="s">
        <v>100</v>
      </c>
      <c r="B58" s="197">
        <f>PPCL_NG!I58+PPCL_Spot!I58+GT_NG!I58+GT_Spot!I58+Bawana_NG!I58+Bawana_RLNG!I58+Bawana_Spot!I58</f>
        <v>329.61</v>
      </c>
      <c r="C58" s="197">
        <f>PPCL_NG!P58+PPCL_Spot!P58+GT_NG!P58+GT_Spot!P58+Bawana_NG!P58+Bawana_RLNG!P58+Bawana_Spot!P58</f>
        <v>329.57186730583817</v>
      </c>
      <c r="D58" s="198">
        <f t="shared" si="0"/>
        <v>3.8132694161845393E-2</v>
      </c>
      <c r="E58" s="197">
        <f>PPCL_NG!J58+PPCL_Spot!J58+GT_NG!J58+GT_Spot!J58+Bawana_NG!J58+Bawana_RLNG!J58+Bawana_Spot!J58</f>
        <v>78.150000000000006</v>
      </c>
      <c r="F58" s="197">
        <f>PPCL_NG!Q58+PPCL_Spot!Q58+GT_NG!Q58+GT_Spot!Q58+Bawana_NG!Q58+Bawana_RLNG!Q58+Bawana_Spot!Q58</f>
        <v>78.081852611225258</v>
      </c>
      <c r="G58" s="198">
        <f t="shared" si="1"/>
        <v>6.8147388774747242E-2</v>
      </c>
      <c r="H58" s="197">
        <f>PPCL_NG!K58+PPCL_Spot!K58+GT_NG!K58+GT_Spot!K58+Bawana_NG!K58+Bawana_RLNG!K58+Bawana_Spot!K58</f>
        <v>14.7</v>
      </c>
      <c r="I58" s="197">
        <f>PPCL_NG!R58+PPCL_Spot!R58+GT_NG!R58+GT_Spot!R58+Bawana_NG!R58+Bawana_RLNG!R58+Bawana_Spot!R58</f>
        <v>14.699789208509253</v>
      </c>
      <c r="J58" s="198">
        <f t="shared" si="2"/>
        <v>2.1079149074587633E-4</v>
      </c>
      <c r="K58" s="197">
        <f>PPCL_NG!L58+PPCL_Spot!L58+GT_NG!L58+GT_Spot!L58+Bawana_NG!L58+Bawana_RLNG!L58+Bawana_Spot!L58</f>
        <v>82.81</v>
      </c>
      <c r="L58" s="197">
        <f>PPCL_NG!S58+PPCL_Spot!S58+GT_NG!S58+GT_Spot!S58+Bawana_NG!S58+Bawana_RLNG!S58+Bawana_Spot!S58</f>
        <v>82.802268480709131</v>
      </c>
      <c r="M58" s="198">
        <f t="shared" si="3"/>
        <v>7.731519290871347E-3</v>
      </c>
      <c r="N58" s="197">
        <f>PPCL_NG!M58+PPCL_Spot!M58+GT_NG!M58+GT_Spot!M58+Bawana_NG!M58+Bawana_RLNG!M58+Bawana_Spot!M58</f>
        <v>93.95</v>
      </c>
      <c r="O58" s="197">
        <f>PPCL_NG!T58+PPCL_Spot!T58+GT_NG!T58+GT_Spot!T58+Bawana_NG!T58+Bawana_RLNG!T58+Bawana_Spot!T58</f>
        <v>93.864222393718222</v>
      </c>
      <c r="P58" s="198">
        <f t="shared" si="4"/>
        <v>8.577760628178055E-2</v>
      </c>
      <c r="Q58" s="198">
        <f t="shared" si="5"/>
        <v>0.19999999999999041</v>
      </c>
    </row>
    <row r="59" spans="1:17">
      <c r="A59" s="33" t="s">
        <v>101</v>
      </c>
      <c r="B59" s="197">
        <f>PPCL_NG!I59+PPCL_Spot!I59+GT_NG!I59+GT_Spot!I59+Bawana_NG!I59+Bawana_RLNG!I59+Bawana_Spot!I59</f>
        <v>329.61</v>
      </c>
      <c r="C59" s="197">
        <f>PPCL_NG!P59+PPCL_Spot!P59+GT_NG!P59+GT_Spot!P59+Bawana_NG!P59+Bawana_RLNG!P59+Bawana_Spot!P59</f>
        <v>329.57186730583817</v>
      </c>
      <c r="D59" s="198">
        <f t="shared" si="0"/>
        <v>3.8132694161845393E-2</v>
      </c>
      <c r="E59" s="197">
        <f>PPCL_NG!J59+PPCL_Spot!J59+GT_NG!J59+GT_Spot!J59+Bawana_NG!J59+Bawana_RLNG!J59+Bawana_Spot!J59</f>
        <v>78.150000000000006</v>
      </c>
      <c r="F59" s="197">
        <f>PPCL_NG!Q59+PPCL_Spot!Q59+GT_NG!Q59+GT_Spot!Q59+Bawana_NG!Q59+Bawana_RLNG!Q59+Bawana_Spot!Q59</f>
        <v>78.081852611225258</v>
      </c>
      <c r="G59" s="198">
        <f t="shared" si="1"/>
        <v>6.8147388774747242E-2</v>
      </c>
      <c r="H59" s="197">
        <f>PPCL_NG!K59+PPCL_Spot!K59+GT_NG!K59+GT_Spot!K59+Bawana_NG!K59+Bawana_RLNG!K59+Bawana_Spot!K59</f>
        <v>14.7</v>
      </c>
      <c r="I59" s="197">
        <f>PPCL_NG!R59+PPCL_Spot!R59+GT_NG!R59+GT_Spot!R59+Bawana_NG!R59+Bawana_RLNG!R59+Bawana_Spot!R59</f>
        <v>14.699789208509253</v>
      </c>
      <c r="J59" s="198">
        <f t="shared" si="2"/>
        <v>2.1079149074587633E-4</v>
      </c>
      <c r="K59" s="197">
        <f>PPCL_NG!L59+PPCL_Spot!L59+GT_NG!L59+GT_Spot!L59+Bawana_NG!L59+Bawana_RLNG!L59+Bawana_Spot!L59</f>
        <v>82.81</v>
      </c>
      <c r="L59" s="197">
        <f>PPCL_NG!S59+PPCL_Spot!S59+GT_NG!S59+GT_Spot!S59+Bawana_NG!S59+Bawana_RLNG!S59+Bawana_Spot!S59</f>
        <v>82.802268480709131</v>
      </c>
      <c r="M59" s="198">
        <f t="shared" si="3"/>
        <v>7.731519290871347E-3</v>
      </c>
      <c r="N59" s="197">
        <f>PPCL_NG!M59+PPCL_Spot!M59+GT_NG!M59+GT_Spot!M59+Bawana_NG!M59+Bawana_RLNG!M59+Bawana_Spot!M59</f>
        <v>93.95</v>
      </c>
      <c r="O59" s="197">
        <f>PPCL_NG!T59+PPCL_Spot!T59+GT_NG!T59+GT_Spot!T59+Bawana_NG!T59+Bawana_RLNG!T59+Bawana_Spot!T59</f>
        <v>93.864222393718222</v>
      </c>
      <c r="P59" s="198">
        <f t="shared" si="4"/>
        <v>8.577760628178055E-2</v>
      </c>
      <c r="Q59" s="198">
        <f t="shared" si="5"/>
        <v>0.19999999999999041</v>
      </c>
    </row>
    <row r="60" spans="1:17">
      <c r="A60" s="33" t="s">
        <v>102</v>
      </c>
      <c r="B60" s="197">
        <f>PPCL_NG!I60+PPCL_Spot!I60+GT_NG!I60+GT_Spot!I60+Bawana_NG!I60+Bawana_RLNG!I60+Bawana_Spot!I60</f>
        <v>329.61</v>
      </c>
      <c r="C60" s="197">
        <f>PPCL_NG!P60+PPCL_Spot!P60+GT_NG!P60+GT_Spot!P60+Bawana_NG!P60+Bawana_RLNG!P60+Bawana_Spot!P60</f>
        <v>329.56752379628244</v>
      </c>
      <c r="D60" s="198">
        <f t="shared" si="0"/>
        <v>4.2476203717569661E-2</v>
      </c>
      <c r="E60" s="197">
        <f>PPCL_NG!J60+PPCL_Spot!J60+GT_NG!J60+GT_Spot!J60+Bawana_NG!J60+Bawana_RLNG!J60+Bawana_Spot!J60</f>
        <v>78.150000000000006</v>
      </c>
      <c r="F60" s="197">
        <f>PPCL_NG!Q60+PPCL_Spot!Q60+GT_NG!Q60+GT_Spot!Q60+Bawana_NG!Q60+Bawana_RLNG!Q60+Bawana_Spot!Q60</f>
        <v>78.079680856447396</v>
      </c>
      <c r="G60" s="198">
        <f t="shared" si="1"/>
        <v>7.0319143552609376E-2</v>
      </c>
      <c r="H60" s="197">
        <f>PPCL_NG!K60+PPCL_Spot!K60+GT_NG!K60+GT_Spot!K60+Bawana_NG!K60+Bawana_RLNG!K60+Bawana_Spot!K60</f>
        <v>14.7</v>
      </c>
      <c r="I60" s="197">
        <f>PPCL_NG!R60+PPCL_Spot!R60+GT_NG!R60+GT_Spot!R60+Bawana_NG!R60+Bawana_RLNG!R60+Bawana_Spot!R60</f>
        <v>14.699789208509253</v>
      </c>
      <c r="J60" s="198">
        <f t="shared" si="2"/>
        <v>2.1079149074587633E-4</v>
      </c>
      <c r="K60" s="197">
        <f>PPCL_NG!L60+PPCL_Spot!L60+GT_NG!L60+GT_Spot!L60+Bawana_NG!L60+Bawana_RLNG!L60+Bawana_Spot!L60</f>
        <v>82.81</v>
      </c>
      <c r="L60" s="197">
        <f>PPCL_NG!S60+PPCL_Spot!S60+GT_NG!S60+GT_Spot!S60+Bawana_NG!S60+Bawana_RLNG!S60+Bawana_Spot!S60</f>
        <v>82.801716234494194</v>
      </c>
      <c r="M60" s="198">
        <f t="shared" si="3"/>
        <v>8.2837655058085602E-3</v>
      </c>
      <c r="N60" s="197">
        <f>PPCL_NG!M60+PPCL_Spot!M60+GT_NG!M60+GT_Spot!M60+Bawana_NG!M60+Bawana_RLNG!M60+Bawana_Spot!M60</f>
        <v>92.95</v>
      </c>
      <c r="O60" s="197">
        <f>PPCL_NG!T60+PPCL_Spot!T60+GT_NG!T60+GT_Spot!T60+Bawana_NG!T60+Bawana_RLNG!T60+Bawana_Spot!T60</f>
        <v>92.871289904266746</v>
      </c>
      <c r="P60" s="198">
        <f t="shared" si="4"/>
        <v>7.8710095733256935E-2</v>
      </c>
      <c r="Q60" s="198">
        <f t="shared" si="5"/>
        <v>0.19999999999999041</v>
      </c>
    </row>
    <row r="61" spans="1:17">
      <c r="A61" s="33" t="s">
        <v>103</v>
      </c>
      <c r="B61" s="197">
        <f>PPCL_NG!I61+PPCL_Spot!I61+GT_NG!I61+GT_Spot!I61+Bawana_NG!I61+Bawana_RLNG!I61+Bawana_Spot!I61</f>
        <v>329.61</v>
      </c>
      <c r="C61" s="197">
        <f>PPCL_NG!P61+PPCL_Spot!P61+GT_NG!P61+GT_Spot!P61+Bawana_NG!P61+Bawana_RLNG!P61+Bawana_Spot!P61</f>
        <v>329.56752379628244</v>
      </c>
      <c r="D61" s="198">
        <f t="shared" si="0"/>
        <v>4.2476203717569661E-2</v>
      </c>
      <c r="E61" s="197">
        <f>PPCL_NG!J61+PPCL_Spot!J61+GT_NG!J61+GT_Spot!J61+Bawana_NG!J61+Bawana_RLNG!J61+Bawana_Spot!J61</f>
        <v>78.150000000000006</v>
      </c>
      <c r="F61" s="197">
        <f>PPCL_NG!Q61+PPCL_Spot!Q61+GT_NG!Q61+GT_Spot!Q61+Bawana_NG!Q61+Bawana_RLNG!Q61+Bawana_Spot!Q61</f>
        <v>78.079680856447396</v>
      </c>
      <c r="G61" s="198">
        <f t="shared" si="1"/>
        <v>7.0319143552609376E-2</v>
      </c>
      <c r="H61" s="197">
        <f>PPCL_NG!K61+PPCL_Spot!K61+GT_NG!K61+GT_Spot!K61+Bawana_NG!K61+Bawana_RLNG!K61+Bawana_Spot!K61</f>
        <v>14.7</v>
      </c>
      <c r="I61" s="197">
        <f>PPCL_NG!R61+PPCL_Spot!R61+GT_NG!R61+GT_Spot!R61+Bawana_NG!R61+Bawana_RLNG!R61+Bawana_Spot!R61</f>
        <v>14.699789208509253</v>
      </c>
      <c r="J61" s="198">
        <f t="shared" si="2"/>
        <v>2.1079149074587633E-4</v>
      </c>
      <c r="K61" s="197">
        <f>PPCL_NG!L61+PPCL_Spot!L61+GT_NG!L61+GT_Spot!L61+Bawana_NG!L61+Bawana_RLNG!L61+Bawana_Spot!L61</f>
        <v>82.81</v>
      </c>
      <c r="L61" s="197">
        <f>PPCL_NG!S61+PPCL_Spot!S61+GT_NG!S61+GT_Spot!S61+Bawana_NG!S61+Bawana_RLNG!S61+Bawana_Spot!S61</f>
        <v>82.801716234494194</v>
      </c>
      <c r="M61" s="198">
        <f t="shared" si="3"/>
        <v>8.2837655058085602E-3</v>
      </c>
      <c r="N61" s="197">
        <f>PPCL_NG!M61+PPCL_Spot!M61+GT_NG!M61+GT_Spot!M61+Bawana_NG!M61+Bawana_RLNG!M61+Bawana_Spot!M61</f>
        <v>92.95</v>
      </c>
      <c r="O61" s="197">
        <f>PPCL_NG!T61+PPCL_Spot!T61+GT_NG!T61+GT_Spot!T61+Bawana_NG!T61+Bawana_RLNG!T61+Bawana_Spot!T61</f>
        <v>92.871289904266746</v>
      </c>
      <c r="P61" s="198">
        <f t="shared" si="4"/>
        <v>7.8710095733256935E-2</v>
      </c>
      <c r="Q61" s="198">
        <f t="shared" si="5"/>
        <v>0.19999999999999041</v>
      </c>
    </row>
    <row r="62" spans="1:17">
      <c r="A62" s="33" t="s">
        <v>104</v>
      </c>
      <c r="B62" s="197">
        <f>PPCL_NG!I62+PPCL_Spot!I62+GT_NG!I62+GT_Spot!I62+Bawana_NG!I62+Bawana_RLNG!I62+Bawana_Spot!I62</f>
        <v>329.61</v>
      </c>
      <c r="C62" s="197">
        <f>PPCL_NG!P62+PPCL_Spot!P62+GT_NG!P62+GT_Spot!P62+Bawana_NG!P62+Bawana_RLNG!P62+Bawana_Spot!P62</f>
        <v>329.56752379628244</v>
      </c>
      <c r="D62" s="198">
        <f t="shared" si="0"/>
        <v>4.2476203717569661E-2</v>
      </c>
      <c r="E62" s="197">
        <f>PPCL_NG!J62+PPCL_Spot!J62+GT_NG!J62+GT_Spot!J62+Bawana_NG!J62+Bawana_RLNG!J62+Bawana_Spot!J62</f>
        <v>78.150000000000006</v>
      </c>
      <c r="F62" s="197">
        <f>PPCL_NG!Q62+PPCL_Spot!Q62+GT_NG!Q62+GT_Spot!Q62+Bawana_NG!Q62+Bawana_RLNG!Q62+Bawana_Spot!Q62</f>
        <v>78.079680856447396</v>
      </c>
      <c r="G62" s="198">
        <f t="shared" si="1"/>
        <v>7.0319143552609376E-2</v>
      </c>
      <c r="H62" s="197">
        <f>PPCL_NG!K62+PPCL_Spot!K62+GT_NG!K62+GT_Spot!K62+Bawana_NG!K62+Bawana_RLNG!K62+Bawana_Spot!K62</f>
        <v>14.7</v>
      </c>
      <c r="I62" s="197">
        <f>PPCL_NG!R62+PPCL_Spot!R62+GT_NG!R62+GT_Spot!R62+Bawana_NG!R62+Bawana_RLNG!R62+Bawana_Spot!R62</f>
        <v>14.699789208509253</v>
      </c>
      <c r="J62" s="198">
        <f t="shared" si="2"/>
        <v>2.1079149074587633E-4</v>
      </c>
      <c r="K62" s="197">
        <f>PPCL_NG!L62+PPCL_Spot!L62+GT_NG!L62+GT_Spot!L62+Bawana_NG!L62+Bawana_RLNG!L62+Bawana_Spot!L62</f>
        <v>82.81</v>
      </c>
      <c r="L62" s="197">
        <f>PPCL_NG!S62+PPCL_Spot!S62+GT_NG!S62+GT_Spot!S62+Bawana_NG!S62+Bawana_RLNG!S62+Bawana_Spot!S62</f>
        <v>82.801716234494194</v>
      </c>
      <c r="M62" s="198">
        <f t="shared" si="3"/>
        <v>8.2837655058085602E-3</v>
      </c>
      <c r="N62" s="197">
        <f>PPCL_NG!M62+PPCL_Spot!M62+GT_NG!M62+GT_Spot!M62+Bawana_NG!M62+Bawana_RLNG!M62+Bawana_Spot!M62</f>
        <v>92.95</v>
      </c>
      <c r="O62" s="197">
        <f>PPCL_NG!T62+PPCL_Spot!T62+GT_NG!T62+GT_Spot!T62+Bawana_NG!T62+Bawana_RLNG!T62+Bawana_Spot!T62</f>
        <v>92.871289904266746</v>
      </c>
      <c r="P62" s="198">
        <f t="shared" si="4"/>
        <v>7.8710095733256935E-2</v>
      </c>
      <c r="Q62" s="198">
        <f t="shared" si="5"/>
        <v>0.19999999999999041</v>
      </c>
    </row>
    <row r="63" spans="1:17">
      <c r="A63" s="33" t="s">
        <v>105</v>
      </c>
      <c r="B63" s="197">
        <f>PPCL_NG!I63+PPCL_Spot!I63+GT_NG!I63+GT_Spot!I63+Bawana_NG!I63+Bawana_RLNG!I63+Bawana_Spot!I63</f>
        <v>329.61</v>
      </c>
      <c r="C63" s="197">
        <f>PPCL_NG!P63+PPCL_Spot!P63+GT_NG!P63+GT_Spot!P63+Bawana_NG!P63+Bawana_RLNG!P63+Bawana_Spot!P63</f>
        <v>329.56752379628244</v>
      </c>
      <c r="D63" s="198">
        <f t="shared" si="0"/>
        <v>4.2476203717569661E-2</v>
      </c>
      <c r="E63" s="197">
        <f>PPCL_NG!J63+PPCL_Spot!J63+GT_NG!J63+GT_Spot!J63+Bawana_NG!J63+Bawana_RLNG!J63+Bawana_Spot!J63</f>
        <v>78.150000000000006</v>
      </c>
      <c r="F63" s="197">
        <f>PPCL_NG!Q63+PPCL_Spot!Q63+GT_NG!Q63+GT_Spot!Q63+Bawana_NG!Q63+Bawana_RLNG!Q63+Bawana_Spot!Q63</f>
        <v>78.079680856447396</v>
      </c>
      <c r="G63" s="198">
        <f t="shared" si="1"/>
        <v>7.0319143552609376E-2</v>
      </c>
      <c r="H63" s="197">
        <f>PPCL_NG!K63+PPCL_Spot!K63+GT_NG!K63+GT_Spot!K63+Bawana_NG!K63+Bawana_RLNG!K63+Bawana_Spot!K63</f>
        <v>14.7</v>
      </c>
      <c r="I63" s="197">
        <f>PPCL_NG!R63+PPCL_Spot!R63+GT_NG!R63+GT_Spot!R63+Bawana_NG!R63+Bawana_RLNG!R63+Bawana_Spot!R63</f>
        <v>14.699789208509253</v>
      </c>
      <c r="J63" s="198">
        <f t="shared" si="2"/>
        <v>2.1079149074587633E-4</v>
      </c>
      <c r="K63" s="197">
        <f>PPCL_NG!L63+PPCL_Spot!L63+GT_NG!L63+GT_Spot!L63+Bawana_NG!L63+Bawana_RLNG!L63+Bawana_Spot!L63</f>
        <v>82.81</v>
      </c>
      <c r="L63" s="197">
        <f>PPCL_NG!S63+PPCL_Spot!S63+GT_NG!S63+GT_Spot!S63+Bawana_NG!S63+Bawana_RLNG!S63+Bawana_Spot!S63</f>
        <v>82.801716234494194</v>
      </c>
      <c r="M63" s="198">
        <f t="shared" si="3"/>
        <v>8.2837655058085602E-3</v>
      </c>
      <c r="N63" s="197">
        <f>PPCL_NG!M63+PPCL_Spot!M63+GT_NG!M63+GT_Spot!M63+Bawana_NG!M63+Bawana_RLNG!M63+Bawana_Spot!M63</f>
        <v>92.95</v>
      </c>
      <c r="O63" s="197">
        <f>PPCL_NG!T63+PPCL_Spot!T63+GT_NG!T63+GT_Spot!T63+Bawana_NG!T63+Bawana_RLNG!T63+Bawana_Spot!T63</f>
        <v>92.871289904266746</v>
      </c>
      <c r="P63" s="198">
        <f t="shared" si="4"/>
        <v>7.8710095733256935E-2</v>
      </c>
      <c r="Q63" s="198">
        <f t="shared" si="5"/>
        <v>0.19999999999999041</v>
      </c>
    </row>
    <row r="64" spans="1:17">
      <c r="A64" s="33" t="s">
        <v>106</v>
      </c>
      <c r="B64" s="197">
        <f>PPCL_NG!I64+PPCL_Spot!I64+GT_NG!I64+GT_Spot!I64+Bawana_NG!I64+Bawana_RLNG!I64+Bawana_Spot!I64</f>
        <v>329.61</v>
      </c>
      <c r="C64" s="197">
        <f>PPCL_NG!P64+PPCL_Spot!P64+GT_NG!P64+GT_Spot!P64+Bawana_NG!P64+Bawana_RLNG!P64+Bawana_Spot!P64</f>
        <v>329.56752379628244</v>
      </c>
      <c r="D64" s="198">
        <f t="shared" si="0"/>
        <v>4.2476203717569661E-2</v>
      </c>
      <c r="E64" s="197">
        <f>PPCL_NG!J64+PPCL_Spot!J64+GT_NG!J64+GT_Spot!J64+Bawana_NG!J64+Bawana_RLNG!J64+Bawana_Spot!J64</f>
        <v>78.150000000000006</v>
      </c>
      <c r="F64" s="197">
        <f>PPCL_NG!Q64+PPCL_Spot!Q64+GT_NG!Q64+GT_Spot!Q64+Bawana_NG!Q64+Bawana_RLNG!Q64+Bawana_Spot!Q64</f>
        <v>78.079680856447396</v>
      </c>
      <c r="G64" s="198">
        <f t="shared" si="1"/>
        <v>7.0319143552609376E-2</v>
      </c>
      <c r="H64" s="197">
        <f>PPCL_NG!K64+PPCL_Spot!K64+GT_NG!K64+GT_Spot!K64+Bawana_NG!K64+Bawana_RLNG!K64+Bawana_Spot!K64</f>
        <v>14.7</v>
      </c>
      <c r="I64" s="197">
        <f>PPCL_NG!R64+PPCL_Spot!R64+GT_NG!R64+GT_Spot!R64+Bawana_NG!R64+Bawana_RLNG!R64+Bawana_Spot!R64</f>
        <v>14.699789208509253</v>
      </c>
      <c r="J64" s="198">
        <f t="shared" si="2"/>
        <v>2.1079149074587633E-4</v>
      </c>
      <c r="K64" s="197">
        <f>PPCL_NG!L64+PPCL_Spot!L64+GT_NG!L64+GT_Spot!L64+Bawana_NG!L64+Bawana_RLNG!L64+Bawana_Spot!L64</f>
        <v>82.81</v>
      </c>
      <c r="L64" s="197">
        <f>PPCL_NG!S64+PPCL_Spot!S64+GT_NG!S64+GT_Spot!S64+Bawana_NG!S64+Bawana_RLNG!S64+Bawana_Spot!S64</f>
        <v>82.801716234494194</v>
      </c>
      <c r="M64" s="198">
        <f t="shared" si="3"/>
        <v>8.2837655058085602E-3</v>
      </c>
      <c r="N64" s="197">
        <f>PPCL_NG!M64+PPCL_Spot!M64+GT_NG!M64+GT_Spot!M64+Bawana_NG!M64+Bawana_RLNG!M64+Bawana_Spot!M64</f>
        <v>92.95</v>
      </c>
      <c r="O64" s="197">
        <f>PPCL_NG!T64+PPCL_Spot!T64+GT_NG!T64+GT_Spot!T64+Bawana_NG!T64+Bawana_RLNG!T64+Bawana_Spot!T64</f>
        <v>92.871289904266746</v>
      </c>
      <c r="P64" s="198">
        <f t="shared" si="4"/>
        <v>7.8710095733256935E-2</v>
      </c>
      <c r="Q64" s="198">
        <f t="shared" si="5"/>
        <v>0.19999999999999041</v>
      </c>
    </row>
    <row r="65" spans="1:17">
      <c r="A65" s="33" t="s">
        <v>107</v>
      </c>
      <c r="B65" s="197">
        <f>PPCL_NG!I65+PPCL_Spot!I65+GT_NG!I65+GT_Spot!I65+Bawana_NG!I65+Bawana_RLNG!I65+Bawana_Spot!I65</f>
        <v>329.61</v>
      </c>
      <c r="C65" s="197">
        <f>PPCL_NG!P65+PPCL_Spot!P65+GT_NG!P65+GT_Spot!P65+Bawana_NG!P65+Bawana_RLNG!P65+Bawana_Spot!P65</f>
        <v>329.56752379628244</v>
      </c>
      <c r="D65" s="198">
        <f t="shared" si="0"/>
        <v>4.2476203717569661E-2</v>
      </c>
      <c r="E65" s="197">
        <f>PPCL_NG!J65+PPCL_Spot!J65+GT_NG!J65+GT_Spot!J65+Bawana_NG!J65+Bawana_RLNG!J65+Bawana_Spot!J65</f>
        <v>78.150000000000006</v>
      </c>
      <c r="F65" s="197">
        <f>PPCL_NG!Q65+PPCL_Spot!Q65+GT_NG!Q65+GT_Spot!Q65+Bawana_NG!Q65+Bawana_RLNG!Q65+Bawana_Spot!Q65</f>
        <v>78.079680856447396</v>
      </c>
      <c r="G65" s="198">
        <f t="shared" si="1"/>
        <v>7.0319143552609376E-2</v>
      </c>
      <c r="H65" s="197">
        <f>PPCL_NG!K65+PPCL_Spot!K65+GT_NG!K65+GT_Spot!K65+Bawana_NG!K65+Bawana_RLNG!K65+Bawana_Spot!K65</f>
        <v>14.7</v>
      </c>
      <c r="I65" s="197">
        <f>PPCL_NG!R65+PPCL_Spot!R65+GT_NG!R65+GT_Spot!R65+Bawana_NG!R65+Bawana_RLNG!R65+Bawana_Spot!R65</f>
        <v>14.699789208509253</v>
      </c>
      <c r="J65" s="198">
        <f t="shared" si="2"/>
        <v>2.1079149074587633E-4</v>
      </c>
      <c r="K65" s="197">
        <f>PPCL_NG!L65+PPCL_Spot!L65+GT_NG!L65+GT_Spot!L65+Bawana_NG!L65+Bawana_RLNG!L65+Bawana_Spot!L65</f>
        <v>82.81</v>
      </c>
      <c r="L65" s="197">
        <f>PPCL_NG!S65+PPCL_Spot!S65+GT_NG!S65+GT_Spot!S65+Bawana_NG!S65+Bawana_RLNG!S65+Bawana_Spot!S65</f>
        <v>82.801716234494194</v>
      </c>
      <c r="M65" s="198">
        <f t="shared" si="3"/>
        <v>8.2837655058085602E-3</v>
      </c>
      <c r="N65" s="197">
        <f>PPCL_NG!M65+PPCL_Spot!M65+GT_NG!M65+GT_Spot!M65+Bawana_NG!M65+Bawana_RLNG!M65+Bawana_Spot!M65</f>
        <v>92.95</v>
      </c>
      <c r="O65" s="197">
        <f>PPCL_NG!T65+PPCL_Spot!T65+GT_NG!T65+GT_Spot!T65+Bawana_NG!T65+Bawana_RLNG!T65+Bawana_Spot!T65</f>
        <v>92.871289904266746</v>
      </c>
      <c r="P65" s="198">
        <f t="shared" si="4"/>
        <v>7.8710095733256935E-2</v>
      </c>
      <c r="Q65" s="198">
        <f t="shared" si="5"/>
        <v>0.19999999999999041</v>
      </c>
    </row>
    <row r="66" spans="1:17">
      <c r="A66" s="33" t="s">
        <v>108</v>
      </c>
      <c r="B66" s="197">
        <f>PPCL_NG!I66+PPCL_Spot!I66+GT_NG!I66+GT_Spot!I66+Bawana_NG!I66+Bawana_RLNG!I66+Bawana_Spot!I66</f>
        <v>329.61</v>
      </c>
      <c r="C66" s="197">
        <f>PPCL_NG!P66+PPCL_Spot!P66+GT_NG!P66+GT_Spot!P66+Bawana_NG!P66+Bawana_RLNG!P66+Bawana_Spot!P66</f>
        <v>329.56752379628244</v>
      </c>
      <c r="D66" s="198">
        <f t="shared" si="0"/>
        <v>4.2476203717569661E-2</v>
      </c>
      <c r="E66" s="197">
        <f>PPCL_NG!J66+PPCL_Spot!J66+GT_NG!J66+GT_Spot!J66+Bawana_NG!J66+Bawana_RLNG!J66+Bawana_Spot!J66</f>
        <v>78.150000000000006</v>
      </c>
      <c r="F66" s="197">
        <f>PPCL_NG!Q66+PPCL_Spot!Q66+GT_NG!Q66+GT_Spot!Q66+Bawana_NG!Q66+Bawana_RLNG!Q66+Bawana_Spot!Q66</f>
        <v>78.079680856447396</v>
      </c>
      <c r="G66" s="198">
        <f t="shared" si="1"/>
        <v>7.0319143552609376E-2</v>
      </c>
      <c r="H66" s="197">
        <f>PPCL_NG!K66+PPCL_Spot!K66+GT_NG!K66+GT_Spot!K66+Bawana_NG!K66+Bawana_RLNG!K66+Bawana_Spot!K66</f>
        <v>14.7</v>
      </c>
      <c r="I66" s="197">
        <f>PPCL_NG!R66+PPCL_Spot!R66+GT_NG!R66+GT_Spot!R66+Bawana_NG!R66+Bawana_RLNG!R66+Bawana_Spot!R66</f>
        <v>14.699789208509253</v>
      </c>
      <c r="J66" s="198">
        <f t="shared" si="2"/>
        <v>2.1079149074587633E-4</v>
      </c>
      <c r="K66" s="197">
        <f>PPCL_NG!L66+PPCL_Spot!L66+GT_NG!L66+GT_Spot!L66+Bawana_NG!L66+Bawana_RLNG!L66+Bawana_Spot!L66</f>
        <v>82.81</v>
      </c>
      <c r="L66" s="197">
        <f>PPCL_NG!S66+PPCL_Spot!S66+GT_NG!S66+GT_Spot!S66+Bawana_NG!S66+Bawana_RLNG!S66+Bawana_Spot!S66</f>
        <v>82.801716234494194</v>
      </c>
      <c r="M66" s="198">
        <f t="shared" si="3"/>
        <v>8.2837655058085602E-3</v>
      </c>
      <c r="N66" s="197">
        <f>PPCL_NG!M66+PPCL_Spot!M66+GT_NG!M66+GT_Spot!M66+Bawana_NG!M66+Bawana_RLNG!M66+Bawana_Spot!M66</f>
        <v>92.95</v>
      </c>
      <c r="O66" s="197">
        <f>PPCL_NG!T66+PPCL_Spot!T66+GT_NG!T66+GT_Spot!T66+Bawana_NG!T66+Bawana_RLNG!T66+Bawana_Spot!T66</f>
        <v>92.871289904266746</v>
      </c>
      <c r="P66" s="198">
        <f t="shared" si="4"/>
        <v>7.8710095733256935E-2</v>
      </c>
      <c r="Q66" s="198">
        <f t="shared" si="5"/>
        <v>0.19999999999999041</v>
      </c>
    </row>
    <row r="67" spans="1:17">
      <c r="A67" s="33" t="s">
        <v>109</v>
      </c>
      <c r="B67" s="197">
        <f>PPCL_NG!I67+PPCL_Spot!I67+GT_NG!I67+GT_Spot!I67+Bawana_NG!I67+Bawana_RLNG!I67+Bawana_Spot!I67</f>
        <v>329.61</v>
      </c>
      <c r="C67" s="197">
        <f>PPCL_NG!P67+PPCL_Spot!P67+GT_NG!P67+GT_Spot!P67+Bawana_NG!P67+Bawana_RLNG!P67+Bawana_Spot!P67</f>
        <v>329.56752379628244</v>
      </c>
      <c r="D67" s="198">
        <f t="shared" ref="D67:D99" si="6">B67-C67</f>
        <v>4.2476203717569661E-2</v>
      </c>
      <c r="E67" s="197">
        <f>PPCL_NG!J67+PPCL_Spot!J67+GT_NG!J67+GT_Spot!J67+Bawana_NG!J67+Bawana_RLNG!J67+Bawana_Spot!J67</f>
        <v>78.150000000000006</v>
      </c>
      <c r="F67" s="197">
        <f>PPCL_NG!Q67+PPCL_Spot!Q67+GT_NG!Q67+GT_Spot!Q67+Bawana_NG!Q67+Bawana_RLNG!Q67+Bawana_Spot!Q67</f>
        <v>78.079680856447396</v>
      </c>
      <c r="G67" s="198">
        <f t="shared" ref="G67:G99" si="7">E67-F67</f>
        <v>7.0319143552609376E-2</v>
      </c>
      <c r="H67" s="197">
        <f>PPCL_NG!K67+PPCL_Spot!K67+GT_NG!K67+GT_Spot!K67+Bawana_NG!K67+Bawana_RLNG!K67+Bawana_Spot!K67</f>
        <v>14.7</v>
      </c>
      <c r="I67" s="197">
        <f>PPCL_NG!R67+PPCL_Spot!R67+GT_NG!R67+GT_Spot!R67+Bawana_NG!R67+Bawana_RLNG!R67+Bawana_Spot!R67</f>
        <v>14.699789208509253</v>
      </c>
      <c r="J67" s="198">
        <f t="shared" ref="J67:J99" si="8">H67-I67</f>
        <v>2.1079149074587633E-4</v>
      </c>
      <c r="K67" s="197">
        <f>PPCL_NG!L67+PPCL_Spot!L67+GT_NG!L67+GT_Spot!L67+Bawana_NG!L67+Bawana_RLNG!L67+Bawana_Spot!L67</f>
        <v>82.81</v>
      </c>
      <c r="L67" s="197">
        <f>PPCL_NG!S67+PPCL_Spot!S67+GT_NG!S67+GT_Spot!S67+Bawana_NG!S67+Bawana_RLNG!S67+Bawana_Spot!S67</f>
        <v>82.801716234494194</v>
      </c>
      <c r="M67" s="198">
        <f t="shared" ref="M67:M99" si="9">K67-L67</f>
        <v>8.2837655058085602E-3</v>
      </c>
      <c r="N67" s="197">
        <f>PPCL_NG!M67+PPCL_Spot!M67+GT_NG!M67+GT_Spot!M67+Bawana_NG!M67+Bawana_RLNG!M67+Bawana_Spot!M67</f>
        <v>92.95</v>
      </c>
      <c r="O67" s="197">
        <f>PPCL_NG!T67+PPCL_Spot!T67+GT_NG!T67+GT_Spot!T67+Bawana_NG!T67+Bawana_RLNG!T67+Bawana_Spot!T67</f>
        <v>92.871289904266746</v>
      </c>
      <c r="P67" s="198">
        <f t="shared" ref="P67:P99" si="10">N67-O67</f>
        <v>7.8710095733256935E-2</v>
      </c>
      <c r="Q67" s="198">
        <f t="shared" si="5"/>
        <v>0.19999999999999041</v>
      </c>
    </row>
    <row r="68" spans="1:17">
      <c r="A68" s="33" t="s">
        <v>110</v>
      </c>
      <c r="B68" s="197">
        <f>PPCL_NG!I68+PPCL_Spot!I68+GT_NG!I68+GT_Spot!I68+Bawana_NG!I68+Bawana_RLNG!I68+Bawana_Spot!I68</f>
        <v>329.61</v>
      </c>
      <c r="C68" s="197">
        <f>PPCL_NG!P68+PPCL_Spot!P68+GT_NG!P68+GT_Spot!P68+Bawana_NG!P68+Bawana_RLNG!P68+Bawana_Spot!P68</f>
        <v>329.56752379628244</v>
      </c>
      <c r="D68" s="198">
        <f t="shared" si="6"/>
        <v>4.2476203717569661E-2</v>
      </c>
      <c r="E68" s="197">
        <f>PPCL_NG!J68+PPCL_Spot!J68+GT_NG!J68+GT_Spot!J68+Bawana_NG!J68+Bawana_RLNG!J68+Bawana_Spot!J68</f>
        <v>78.150000000000006</v>
      </c>
      <c r="F68" s="197">
        <f>PPCL_NG!Q68+PPCL_Spot!Q68+GT_NG!Q68+GT_Spot!Q68+Bawana_NG!Q68+Bawana_RLNG!Q68+Bawana_Spot!Q68</f>
        <v>78.079680856447396</v>
      </c>
      <c r="G68" s="198">
        <f t="shared" si="7"/>
        <v>7.0319143552609376E-2</v>
      </c>
      <c r="H68" s="197">
        <f>PPCL_NG!K68+PPCL_Spot!K68+GT_NG!K68+GT_Spot!K68+Bawana_NG!K68+Bawana_RLNG!K68+Bawana_Spot!K68</f>
        <v>14.7</v>
      </c>
      <c r="I68" s="197">
        <f>PPCL_NG!R68+PPCL_Spot!R68+GT_NG!R68+GT_Spot!R68+Bawana_NG!R68+Bawana_RLNG!R68+Bawana_Spot!R68</f>
        <v>14.699789208509253</v>
      </c>
      <c r="J68" s="198">
        <f t="shared" si="8"/>
        <v>2.1079149074587633E-4</v>
      </c>
      <c r="K68" s="197">
        <f>PPCL_NG!L68+PPCL_Spot!L68+GT_NG!L68+GT_Spot!L68+Bawana_NG!L68+Bawana_RLNG!L68+Bawana_Spot!L68</f>
        <v>82.81</v>
      </c>
      <c r="L68" s="197">
        <f>PPCL_NG!S68+PPCL_Spot!S68+GT_NG!S68+GT_Spot!S68+Bawana_NG!S68+Bawana_RLNG!S68+Bawana_Spot!S68</f>
        <v>82.801716234494194</v>
      </c>
      <c r="M68" s="198">
        <f t="shared" si="9"/>
        <v>8.2837655058085602E-3</v>
      </c>
      <c r="N68" s="197">
        <f>PPCL_NG!M68+PPCL_Spot!M68+GT_NG!M68+GT_Spot!M68+Bawana_NG!M68+Bawana_RLNG!M68+Bawana_Spot!M68</f>
        <v>92.95</v>
      </c>
      <c r="O68" s="197">
        <f>PPCL_NG!T68+PPCL_Spot!T68+GT_NG!T68+GT_Spot!T68+Bawana_NG!T68+Bawana_RLNG!T68+Bawana_Spot!T68</f>
        <v>92.871289904266746</v>
      </c>
      <c r="P68" s="198">
        <f t="shared" si="10"/>
        <v>7.8710095733256935E-2</v>
      </c>
      <c r="Q68" s="198">
        <f t="shared" ref="Q68:Q99" si="11">D68+G68+J68+M68+P68</f>
        <v>0.19999999999999041</v>
      </c>
    </row>
    <row r="69" spans="1:17">
      <c r="A69" s="33" t="s">
        <v>111</v>
      </c>
      <c r="B69" s="197">
        <f>PPCL_NG!I69+PPCL_Spot!I69+GT_NG!I69+GT_Spot!I69+Bawana_NG!I69+Bawana_RLNG!I69+Bawana_Spot!I69</f>
        <v>329.61</v>
      </c>
      <c r="C69" s="197">
        <f>PPCL_NG!P69+PPCL_Spot!P69+GT_NG!P69+GT_Spot!P69+Bawana_NG!P69+Bawana_RLNG!P69+Bawana_Spot!P69</f>
        <v>329.56752379628244</v>
      </c>
      <c r="D69" s="198">
        <f t="shared" si="6"/>
        <v>4.2476203717569661E-2</v>
      </c>
      <c r="E69" s="197">
        <f>PPCL_NG!J69+PPCL_Spot!J69+GT_NG!J69+GT_Spot!J69+Bawana_NG!J69+Bawana_RLNG!J69+Bawana_Spot!J69</f>
        <v>78.150000000000006</v>
      </c>
      <c r="F69" s="197">
        <f>PPCL_NG!Q69+PPCL_Spot!Q69+GT_NG!Q69+GT_Spot!Q69+Bawana_NG!Q69+Bawana_RLNG!Q69+Bawana_Spot!Q69</f>
        <v>78.079680856447396</v>
      </c>
      <c r="G69" s="198">
        <f t="shared" si="7"/>
        <v>7.0319143552609376E-2</v>
      </c>
      <c r="H69" s="197">
        <f>PPCL_NG!K69+PPCL_Spot!K69+GT_NG!K69+GT_Spot!K69+Bawana_NG!K69+Bawana_RLNG!K69+Bawana_Spot!K69</f>
        <v>14.7</v>
      </c>
      <c r="I69" s="197">
        <f>PPCL_NG!R69+PPCL_Spot!R69+GT_NG!R69+GT_Spot!R69+Bawana_NG!R69+Bawana_RLNG!R69+Bawana_Spot!R69</f>
        <v>14.699789208509253</v>
      </c>
      <c r="J69" s="198">
        <f t="shared" si="8"/>
        <v>2.1079149074587633E-4</v>
      </c>
      <c r="K69" s="197">
        <f>PPCL_NG!L69+PPCL_Spot!L69+GT_NG!L69+GT_Spot!L69+Bawana_NG!L69+Bawana_RLNG!L69+Bawana_Spot!L69</f>
        <v>82.81</v>
      </c>
      <c r="L69" s="197">
        <f>PPCL_NG!S69+PPCL_Spot!S69+GT_NG!S69+GT_Spot!S69+Bawana_NG!S69+Bawana_RLNG!S69+Bawana_Spot!S69</f>
        <v>82.801716234494194</v>
      </c>
      <c r="M69" s="198">
        <f t="shared" si="9"/>
        <v>8.2837655058085602E-3</v>
      </c>
      <c r="N69" s="197">
        <f>PPCL_NG!M69+PPCL_Spot!M69+GT_NG!M69+GT_Spot!M69+Bawana_NG!M69+Bawana_RLNG!M69+Bawana_Spot!M69</f>
        <v>92.95</v>
      </c>
      <c r="O69" s="197">
        <f>PPCL_NG!T69+PPCL_Spot!T69+GT_NG!T69+GT_Spot!T69+Bawana_NG!T69+Bawana_RLNG!T69+Bawana_Spot!T69</f>
        <v>92.871289904266746</v>
      </c>
      <c r="P69" s="198">
        <f t="shared" si="10"/>
        <v>7.8710095733256935E-2</v>
      </c>
      <c r="Q69" s="198">
        <f t="shared" si="11"/>
        <v>0.19999999999999041</v>
      </c>
    </row>
    <row r="70" spans="1:17">
      <c r="A70" s="33" t="s">
        <v>112</v>
      </c>
      <c r="B70" s="197">
        <f>PPCL_NG!I70+PPCL_Spot!I70+GT_NG!I70+GT_Spot!I70+Bawana_NG!I70+Bawana_RLNG!I70+Bawana_Spot!I70</f>
        <v>329.61</v>
      </c>
      <c r="C70" s="197">
        <f>PPCL_NG!P70+PPCL_Spot!P70+GT_NG!P70+GT_Spot!P70+Bawana_NG!P70+Bawana_RLNG!P70+Bawana_Spot!P70</f>
        <v>329.56752379628244</v>
      </c>
      <c r="D70" s="198">
        <f t="shared" si="6"/>
        <v>4.2476203717569661E-2</v>
      </c>
      <c r="E70" s="197">
        <f>PPCL_NG!J70+PPCL_Spot!J70+GT_NG!J70+GT_Spot!J70+Bawana_NG!J70+Bawana_RLNG!J70+Bawana_Spot!J70</f>
        <v>78.150000000000006</v>
      </c>
      <c r="F70" s="197">
        <f>PPCL_NG!Q70+PPCL_Spot!Q70+GT_NG!Q70+GT_Spot!Q70+Bawana_NG!Q70+Bawana_RLNG!Q70+Bawana_Spot!Q70</f>
        <v>78.079680856447396</v>
      </c>
      <c r="G70" s="198">
        <f t="shared" si="7"/>
        <v>7.0319143552609376E-2</v>
      </c>
      <c r="H70" s="197">
        <f>PPCL_NG!K70+PPCL_Spot!K70+GT_NG!K70+GT_Spot!K70+Bawana_NG!K70+Bawana_RLNG!K70+Bawana_Spot!K70</f>
        <v>14.7</v>
      </c>
      <c r="I70" s="197">
        <f>PPCL_NG!R70+PPCL_Spot!R70+GT_NG!R70+GT_Spot!R70+Bawana_NG!R70+Bawana_RLNG!R70+Bawana_Spot!R70</f>
        <v>14.699789208509253</v>
      </c>
      <c r="J70" s="198">
        <f t="shared" si="8"/>
        <v>2.1079149074587633E-4</v>
      </c>
      <c r="K70" s="197">
        <f>PPCL_NG!L70+PPCL_Spot!L70+GT_NG!L70+GT_Spot!L70+Bawana_NG!L70+Bawana_RLNG!L70+Bawana_Spot!L70</f>
        <v>82.81</v>
      </c>
      <c r="L70" s="197">
        <f>PPCL_NG!S70+PPCL_Spot!S70+GT_NG!S70+GT_Spot!S70+Bawana_NG!S70+Bawana_RLNG!S70+Bawana_Spot!S70</f>
        <v>82.801716234494194</v>
      </c>
      <c r="M70" s="198">
        <f t="shared" si="9"/>
        <v>8.2837655058085602E-3</v>
      </c>
      <c r="N70" s="197">
        <f>PPCL_NG!M70+PPCL_Spot!M70+GT_NG!M70+GT_Spot!M70+Bawana_NG!M70+Bawana_RLNG!M70+Bawana_Spot!M70</f>
        <v>92.95</v>
      </c>
      <c r="O70" s="197">
        <f>PPCL_NG!T70+PPCL_Spot!T70+GT_NG!T70+GT_Spot!T70+Bawana_NG!T70+Bawana_RLNG!T70+Bawana_Spot!T70</f>
        <v>92.871289904266746</v>
      </c>
      <c r="P70" s="198">
        <f t="shared" si="10"/>
        <v>7.8710095733256935E-2</v>
      </c>
      <c r="Q70" s="198">
        <f t="shared" si="11"/>
        <v>0.19999999999999041</v>
      </c>
    </row>
    <row r="71" spans="1:17">
      <c r="A71" s="33" t="s">
        <v>113</v>
      </c>
      <c r="B71" s="197">
        <f>PPCL_NG!I71+PPCL_Spot!I71+GT_NG!I71+GT_Spot!I71+Bawana_NG!I71+Bawana_RLNG!I71+Bawana_Spot!I71</f>
        <v>329.61</v>
      </c>
      <c r="C71" s="197">
        <f>PPCL_NG!P71+PPCL_Spot!P71+GT_NG!P71+GT_Spot!P71+Bawana_NG!P71+Bawana_RLNG!P71+Bawana_Spot!P71</f>
        <v>329.46771727149758</v>
      </c>
      <c r="D71" s="198">
        <f t="shared" si="6"/>
        <v>0.14228272850243684</v>
      </c>
      <c r="E71" s="197">
        <f>PPCL_NG!J71+PPCL_Spot!J71+GT_NG!J71+GT_Spot!J71+Bawana_NG!J71+Bawana_RLNG!J71+Bawana_Spot!J71</f>
        <v>78.06</v>
      </c>
      <c r="F71" s="197">
        <f>PPCL_NG!Q71+PPCL_Spot!Q71+GT_NG!Q71+GT_Spot!Q71+Bawana_NG!Q71+Bawana_RLNG!Q71+Bawana_Spot!Q71</f>
        <v>77.989614808011879</v>
      </c>
      <c r="G71" s="198">
        <f t="shared" si="7"/>
        <v>7.0385191988123097E-2</v>
      </c>
      <c r="H71" s="197">
        <f>PPCL_NG!K71+PPCL_Spot!K71+GT_NG!K71+GT_Spot!K71+Bawana_NG!K71+Bawana_RLNG!K71+Bawana_Spot!K71</f>
        <v>14.69</v>
      </c>
      <c r="I71" s="197">
        <f>PPCL_NG!R71+PPCL_Spot!R71+GT_NG!R71+GT_Spot!R71+Bawana_NG!R71+Bawana_RLNG!R71+Bawana_Spot!R71</f>
        <v>14.689781869794196</v>
      </c>
      <c r="J71" s="198">
        <f t="shared" si="8"/>
        <v>2.1813020580374598E-4</v>
      </c>
      <c r="K71" s="197">
        <f>PPCL_NG!L71+PPCL_Spot!L71+GT_NG!L71+GT_Spot!L71+Bawana_NG!L71+Bawana_RLNG!L71+Bawana_Spot!L71</f>
        <v>83.13</v>
      </c>
      <c r="L71" s="197">
        <f>PPCL_NG!S71+PPCL_Spot!S71+GT_NG!S71+GT_Spot!S71+Bawana_NG!S71+Bawana_RLNG!S71+Bawana_Spot!S71</f>
        <v>83.111676872295249</v>
      </c>
      <c r="M71" s="198">
        <f t="shared" si="9"/>
        <v>1.8323127704746867E-2</v>
      </c>
      <c r="N71" s="197">
        <f>PPCL_NG!M71+PPCL_Spot!M71+GT_NG!M71+GT_Spot!M71+Bawana_NG!M71+Bawana_RLNG!M71+Bawana_Spot!M71</f>
        <v>92.84</v>
      </c>
      <c r="O71" s="197">
        <f>PPCL_NG!T71+PPCL_Spot!T71+GT_NG!T71+GT_Spot!T71+Bawana_NG!T71+Bawana_RLNG!T71+Bawana_Spot!T71</f>
        <v>92.761209178401117</v>
      </c>
      <c r="P71" s="198">
        <f t="shared" si="10"/>
        <v>7.8790821598886396E-2</v>
      </c>
      <c r="Q71" s="198">
        <f t="shared" si="11"/>
        <v>0.30999999999999694</v>
      </c>
    </row>
    <row r="72" spans="1:17">
      <c r="A72" s="33" t="s">
        <v>114</v>
      </c>
      <c r="B72" s="197">
        <f>PPCL_NG!I72+PPCL_Spot!I72+GT_NG!I72+GT_Spot!I72+Bawana_NG!I72+Bawana_RLNG!I72+Bawana_Spot!I72</f>
        <v>329.61</v>
      </c>
      <c r="C72" s="197">
        <f>PPCL_NG!P72+PPCL_Spot!P72+GT_NG!P72+GT_Spot!P72+Bawana_NG!P72+Bawana_RLNG!P72+Bawana_Spot!P72</f>
        <v>329.46791014239824</v>
      </c>
      <c r="D72" s="198">
        <f t="shared" si="6"/>
        <v>0.14208985760177484</v>
      </c>
      <c r="E72" s="197">
        <f>PPCL_NG!J72+PPCL_Spot!J72+GT_NG!J72+GT_Spot!J72+Bawana_NG!J72+Bawana_RLNG!J72+Bawana_Spot!J72</f>
        <v>76</v>
      </c>
      <c r="F72" s="197">
        <f>PPCL_NG!Q72+PPCL_Spot!Q72+GT_NG!Q72+GT_Spot!Q72+Bawana_NG!Q72+Bawana_RLNG!Q72+Bawana_Spot!Q72</f>
        <v>75.929756227766774</v>
      </c>
      <c r="G72" s="198">
        <f t="shared" si="7"/>
        <v>7.0243772233226309E-2</v>
      </c>
      <c r="H72" s="197">
        <f>PPCL_NG!K72+PPCL_Spot!K72+GT_NG!K72+GT_Spot!K72+Bawana_NG!K72+Bawana_RLNG!K72+Bawana_Spot!K72</f>
        <v>14.69</v>
      </c>
      <c r="I72" s="197">
        <f>PPCL_NG!R72+PPCL_Spot!R72+GT_NG!R72+GT_Spot!R72+Bawana_NG!R72+Bawana_RLNG!R72+Bawana_Spot!R72</f>
        <v>14.689790237419633</v>
      </c>
      <c r="J72" s="198">
        <f t="shared" si="8"/>
        <v>2.0976258036675688E-4</v>
      </c>
      <c r="K72" s="197">
        <f>PPCL_NG!L72+PPCL_Spot!L72+GT_NG!L72+GT_Spot!L72+Bawana_NG!L72+Bawana_RLNG!L72+Bawana_Spot!L72</f>
        <v>83.13</v>
      </c>
      <c r="L72" s="197">
        <f>PPCL_NG!S72+PPCL_Spot!S72+GT_NG!S72+GT_Spot!S72+Bawana_NG!S72+Bawana_RLNG!S72+Bawana_Spot!S72</f>
        <v>83.111710328468874</v>
      </c>
      <c r="M72" s="198">
        <f t="shared" si="9"/>
        <v>1.8289671531121598E-2</v>
      </c>
      <c r="N72" s="197">
        <f>PPCL_NG!M72+PPCL_Spot!M72+GT_NG!M72+GT_Spot!M72+Bawana_NG!M72+Bawana_RLNG!M72+Bawana_Spot!M72</f>
        <v>105.58</v>
      </c>
      <c r="O72" s="197">
        <f>PPCL_NG!T72+PPCL_Spot!T72+GT_NG!T72+GT_Spot!T72+Bawana_NG!T72+Bawana_RLNG!T72+Bawana_Spot!T72</f>
        <v>105.50083306394644</v>
      </c>
      <c r="P72" s="198">
        <f t="shared" si="10"/>
        <v>7.9166936053553627E-2</v>
      </c>
      <c r="Q72" s="198">
        <f t="shared" si="11"/>
        <v>0.31000000000004313</v>
      </c>
    </row>
    <row r="73" spans="1:17">
      <c r="A73" s="33" t="s">
        <v>115</v>
      </c>
      <c r="B73" s="197">
        <f>PPCL_NG!I73+PPCL_Spot!I73+GT_NG!I73+GT_Spot!I73+Bawana_NG!I73+Bawana_RLNG!I73+Bawana_Spot!I73</f>
        <v>329.61</v>
      </c>
      <c r="C73" s="197">
        <f>PPCL_NG!P73+PPCL_Spot!P73+GT_NG!P73+GT_Spot!P73+Bawana_NG!P73+Bawana_RLNG!P73+Bawana_Spot!P73</f>
        <v>329.46791014239824</v>
      </c>
      <c r="D73" s="198">
        <f t="shared" si="6"/>
        <v>0.14208985760177484</v>
      </c>
      <c r="E73" s="197">
        <f>PPCL_NG!J73+PPCL_Spot!J73+GT_NG!J73+GT_Spot!J73+Bawana_NG!J73+Bawana_RLNG!J73+Bawana_Spot!J73</f>
        <v>76</v>
      </c>
      <c r="F73" s="197">
        <f>PPCL_NG!Q73+PPCL_Spot!Q73+GT_NG!Q73+GT_Spot!Q73+Bawana_NG!Q73+Bawana_RLNG!Q73+Bawana_Spot!Q73</f>
        <v>75.929756227766774</v>
      </c>
      <c r="G73" s="198">
        <f t="shared" si="7"/>
        <v>7.0243772233226309E-2</v>
      </c>
      <c r="H73" s="197">
        <f>PPCL_NG!K73+PPCL_Spot!K73+GT_NG!K73+GT_Spot!K73+Bawana_NG!K73+Bawana_RLNG!K73+Bawana_Spot!K73</f>
        <v>14.69</v>
      </c>
      <c r="I73" s="197">
        <f>PPCL_NG!R73+PPCL_Spot!R73+GT_NG!R73+GT_Spot!R73+Bawana_NG!R73+Bawana_RLNG!R73+Bawana_Spot!R73</f>
        <v>14.689790237419633</v>
      </c>
      <c r="J73" s="198">
        <f t="shared" si="8"/>
        <v>2.0976258036675688E-4</v>
      </c>
      <c r="K73" s="197">
        <f>PPCL_NG!L73+PPCL_Spot!L73+GT_NG!L73+GT_Spot!L73+Bawana_NG!L73+Bawana_RLNG!L73+Bawana_Spot!L73</f>
        <v>83.13</v>
      </c>
      <c r="L73" s="197">
        <f>PPCL_NG!S73+PPCL_Spot!S73+GT_NG!S73+GT_Spot!S73+Bawana_NG!S73+Bawana_RLNG!S73+Bawana_Spot!S73</f>
        <v>83.111710328468874</v>
      </c>
      <c r="M73" s="198">
        <f t="shared" si="9"/>
        <v>1.8289671531121598E-2</v>
      </c>
      <c r="N73" s="197">
        <f>PPCL_NG!M73+PPCL_Spot!M73+GT_NG!M73+GT_Spot!M73+Bawana_NG!M73+Bawana_RLNG!M73+Bawana_Spot!M73</f>
        <v>105.58</v>
      </c>
      <c r="O73" s="197">
        <f>PPCL_NG!T73+PPCL_Spot!T73+GT_NG!T73+GT_Spot!T73+Bawana_NG!T73+Bawana_RLNG!T73+Bawana_Spot!T73</f>
        <v>105.50083306394644</v>
      </c>
      <c r="P73" s="198">
        <f t="shared" si="10"/>
        <v>7.9166936053553627E-2</v>
      </c>
      <c r="Q73" s="198">
        <f t="shared" si="11"/>
        <v>0.31000000000004313</v>
      </c>
    </row>
    <row r="74" spans="1:17">
      <c r="A74" s="33" t="s">
        <v>116</v>
      </c>
      <c r="B74" s="197">
        <f>PPCL_NG!I74+PPCL_Spot!I74+GT_NG!I74+GT_Spot!I74+Bawana_NG!I74+Bawana_RLNG!I74+Bawana_Spot!I74</f>
        <v>329.61</v>
      </c>
      <c r="C74" s="197">
        <f>PPCL_NG!P74+PPCL_Spot!P74+GT_NG!P74+GT_Spot!P74+Bawana_NG!P74+Bawana_RLNG!P74+Bawana_Spot!P74</f>
        <v>329.46791014239824</v>
      </c>
      <c r="D74" s="198">
        <f t="shared" si="6"/>
        <v>0.14208985760177484</v>
      </c>
      <c r="E74" s="197">
        <f>PPCL_NG!J74+PPCL_Spot!J74+GT_NG!J74+GT_Spot!J74+Bawana_NG!J74+Bawana_RLNG!J74+Bawana_Spot!J74</f>
        <v>76</v>
      </c>
      <c r="F74" s="197">
        <f>PPCL_NG!Q74+PPCL_Spot!Q74+GT_NG!Q74+GT_Spot!Q74+Bawana_NG!Q74+Bawana_RLNG!Q74+Bawana_Spot!Q74</f>
        <v>75.929756227766774</v>
      </c>
      <c r="G74" s="198">
        <f t="shared" si="7"/>
        <v>7.0243772233226309E-2</v>
      </c>
      <c r="H74" s="197">
        <f>PPCL_NG!K74+PPCL_Spot!K74+GT_NG!K74+GT_Spot!K74+Bawana_NG!K74+Bawana_RLNG!K74+Bawana_Spot!K74</f>
        <v>14.69</v>
      </c>
      <c r="I74" s="197">
        <f>PPCL_NG!R74+PPCL_Spot!R74+GT_NG!R74+GT_Spot!R74+Bawana_NG!R74+Bawana_RLNG!R74+Bawana_Spot!R74</f>
        <v>14.689790237419633</v>
      </c>
      <c r="J74" s="198">
        <f t="shared" si="8"/>
        <v>2.0976258036675688E-4</v>
      </c>
      <c r="K74" s="197">
        <f>PPCL_NG!L74+PPCL_Spot!L74+GT_NG!L74+GT_Spot!L74+Bawana_NG!L74+Bawana_RLNG!L74+Bawana_Spot!L74</f>
        <v>83.13</v>
      </c>
      <c r="L74" s="197">
        <f>PPCL_NG!S74+PPCL_Spot!S74+GT_NG!S74+GT_Spot!S74+Bawana_NG!S74+Bawana_RLNG!S74+Bawana_Spot!S74</f>
        <v>83.111710328468874</v>
      </c>
      <c r="M74" s="198">
        <f t="shared" si="9"/>
        <v>1.8289671531121598E-2</v>
      </c>
      <c r="N74" s="197">
        <f>PPCL_NG!M74+PPCL_Spot!M74+GT_NG!M74+GT_Spot!M74+Bawana_NG!M74+Bawana_RLNG!M74+Bawana_Spot!M74</f>
        <v>105.58</v>
      </c>
      <c r="O74" s="197">
        <f>PPCL_NG!T74+PPCL_Spot!T74+GT_NG!T74+GT_Spot!T74+Bawana_NG!T74+Bawana_RLNG!T74+Bawana_Spot!T74</f>
        <v>105.50083306394644</v>
      </c>
      <c r="P74" s="198">
        <f t="shared" si="10"/>
        <v>7.9166936053553627E-2</v>
      </c>
      <c r="Q74" s="198">
        <f t="shared" si="11"/>
        <v>0.31000000000004313</v>
      </c>
    </row>
    <row r="75" spans="1:17">
      <c r="A75" s="33" t="s">
        <v>117</v>
      </c>
      <c r="B75" s="197">
        <f>PPCL_NG!I75+PPCL_Spot!I75+GT_NG!I75+GT_Spot!I75+Bawana_NG!I75+Bawana_RLNG!I75+Bawana_Spot!I75</f>
        <v>329.61</v>
      </c>
      <c r="C75" s="197">
        <f>PPCL_NG!P75+PPCL_Spot!P75+GT_NG!P75+GT_Spot!P75+Bawana_NG!P75+Bawana_RLNG!P75+Bawana_Spot!P75</f>
        <v>329.60516504435907</v>
      </c>
      <c r="D75" s="198">
        <f t="shared" si="6"/>
        <v>4.8349556409448269E-3</v>
      </c>
      <c r="E75" s="197">
        <f>PPCL_NG!J75+PPCL_Spot!J75+GT_NG!J75+GT_Spot!J75+Bawana_NG!J75+Bawana_RLNG!J75+Bawana_Spot!J75</f>
        <v>76</v>
      </c>
      <c r="F75" s="197">
        <f>PPCL_NG!Q75+PPCL_Spot!Q75+GT_NG!Q75+GT_Spot!Q75+Bawana_NG!Q75+Bawana_RLNG!Q75+Bawana_Spot!Q75</f>
        <v>75.99838367874716</v>
      </c>
      <c r="G75" s="198">
        <f t="shared" si="7"/>
        <v>1.6163212528397253E-3</v>
      </c>
      <c r="H75" s="197">
        <f>PPCL_NG!K75+PPCL_Spot!K75+GT_NG!K75+GT_Spot!K75+Bawana_NG!K75+Bawana_RLNG!K75+Bawana_Spot!K75</f>
        <v>14.69</v>
      </c>
      <c r="I75" s="197">
        <f>PPCL_NG!R75+PPCL_Spot!R75+GT_NG!R75+GT_Spot!R75+Bawana_NG!R75+Bawana_RLNG!R75+Bawana_Spot!R75</f>
        <v>14.689790237419633</v>
      </c>
      <c r="J75" s="198">
        <f t="shared" si="8"/>
        <v>2.0976258036675688E-4</v>
      </c>
      <c r="K75" s="197">
        <f>PPCL_NG!L75+PPCL_Spot!L75+GT_NG!L75+GT_Spot!L75+Bawana_NG!L75+Bawana_RLNG!L75+Bawana_Spot!L75</f>
        <v>83.13</v>
      </c>
      <c r="L75" s="197">
        <f>PPCL_NG!S75+PPCL_Spot!S75+GT_NG!S75+GT_Spot!S75+Bawana_NG!S75+Bawana_RLNG!S75+Bawana_Spot!S75</f>
        <v>83.129161308861029</v>
      </c>
      <c r="M75" s="198">
        <f t="shared" si="9"/>
        <v>8.3869113896639647E-4</v>
      </c>
      <c r="N75" s="197">
        <f>PPCL_NG!M75+PPCL_Spot!M75+GT_NG!M75+GT_Spot!M75+Bawana_NG!M75+Bawana_RLNG!M75+Bawana_Spot!M75</f>
        <v>105.58</v>
      </c>
      <c r="O75" s="197">
        <f>PPCL_NG!T75+PPCL_Spot!T75+GT_NG!T75+GT_Spot!T75+Bawana_NG!T75+Bawana_RLNG!T75+Bawana_Spot!T75</f>
        <v>105.57749973061311</v>
      </c>
      <c r="P75" s="198">
        <f t="shared" si="10"/>
        <v>2.500269386885634E-3</v>
      </c>
      <c r="Q75" s="198">
        <f t="shared" si="11"/>
        <v>1.000000000000334E-2</v>
      </c>
    </row>
    <row r="76" spans="1:17">
      <c r="A76" s="33" t="s">
        <v>118</v>
      </c>
      <c r="B76" s="197">
        <f>PPCL_NG!I76+PPCL_Spot!I76+GT_NG!I76+GT_Spot!I76+Bawana_NG!I76+Bawana_RLNG!I76+Bawana_Spot!I76</f>
        <v>329.61</v>
      </c>
      <c r="C76" s="197">
        <f>PPCL_NG!P76+PPCL_Spot!P76+GT_NG!P76+GT_Spot!P76+Bawana_NG!P76+Bawana_RLNG!P76+Bawana_Spot!P76</f>
        <v>329.60516504435907</v>
      </c>
      <c r="D76" s="198">
        <f t="shared" si="6"/>
        <v>4.8349556409448269E-3</v>
      </c>
      <c r="E76" s="197">
        <f>PPCL_NG!J76+PPCL_Spot!J76+GT_NG!J76+GT_Spot!J76+Bawana_NG!J76+Bawana_RLNG!J76+Bawana_Spot!J76</f>
        <v>76</v>
      </c>
      <c r="F76" s="197">
        <f>PPCL_NG!Q76+PPCL_Spot!Q76+GT_NG!Q76+GT_Spot!Q76+Bawana_NG!Q76+Bawana_RLNG!Q76+Bawana_Spot!Q76</f>
        <v>75.99838367874716</v>
      </c>
      <c r="G76" s="198">
        <f t="shared" si="7"/>
        <v>1.6163212528397253E-3</v>
      </c>
      <c r="H76" s="197">
        <f>PPCL_NG!K76+PPCL_Spot!K76+GT_NG!K76+GT_Spot!K76+Bawana_NG!K76+Bawana_RLNG!K76+Bawana_Spot!K76</f>
        <v>14.69</v>
      </c>
      <c r="I76" s="197">
        <f>PPCL_NG!R76+PPCL_Spot!R76+GT_NG!R76+GT_Spot!R76+Bawana_NG!R76+Bawana_RLNG!R76+Bawana_Spot!R76</f>
        <v>14.689790237419633</v>
      </c>
      <c r="J76" s="198">
        <f t="shared" si="8"/>
        <v>2.0976258036675688E-4</v>
      </c>
      <c r="K76" s="197">
        <f>PPCL_NG!L76+PPCL_Spot!L76+GT_NG!L76+GT_Spot!L76+Bawana_NG!L76+Bawana_RLNG!L76+Bawana_Spot!L76</f>
        <v>83.13</v>
      </c>
      <c r="L76" s="197">
        <f>PPCL_NG!S76+PPCL_Spot!S76+GT_NG!S76+GT_Spot!S76+Bawana_NG!S76+Bawana_RLNG!S76+Bawana_Spot!S76</f>
        <v>83.129161308861029</v>
      </c>
      <c r="M76" s="198">
        <f t="shared" si="9"/>
        <v>8.3869113896639647E-4</v>
      </c>
      <c r="N76" s="197">
        <f>PPCL_NG!M76+PPCL_Spot!M76+GT_NG!M76+GT_Spot!M76+Bawana_NG!M76+Bawana_RLNG!M76+Bawana_Spot!M76</f>
        <v>105.58</v>
      </c>
      <c r="O76" s="197">
        <f>PPCL_NG!T76+PPCL_Spot!T76+GT_NG!T76+GT_Spot!T76+Bawana_NG!T76+Bawana_RLNG!T76+Bawana_Spot!T76</f>
        <v>105.57749973061311</v>
      </c>
      <c r="P76" s="198">
        <f t="shared" si="10"/>
        <v>2.500269386885634E-3</v>
      </c>
      <c r="Q76" s="198">
        <f t="shared" si="11"/>
        <v>1.000000000000334E-2</v>
      </c>
    </row>
    <row r="77" spans="1:17">
      <c r="A77" s="33" t="s">
        <v>119</v>
      </c>
      <c r="B77" s="197">
        <f>PPCL_NG!I77+PPCL_Spot!I77+GT_NG!I77+GT_Spot!I77+Bawana_NG!I77+Bawana_RLNG!I77+Bawana_Spot!I77</f>
        <v>329.21000000000004</v>
      </c>
      <c r="C77" s="197">
        <f>PPCL_NG!P77+PPCL_Spot!P77+GT_NG!P77+GT_Spot!P77+Bawana_NG!P77+Bawana_RLNG!P77+Bawana_Spot!P77</f>
        <v>329.20534009235791</v>
      </c>
      <c r="D77" s="198">
        <f t="shared" si="6"/>
        <v>4.6599076421216523E-3</v>
      </c>
      <c r="E77" s="197">
        <f>PPCL_NG!J77+PPCL_Spot!J77+GT_NG!J77+GT_Spot!J77+Bawana_NG!J77+Bawana_RLNG!J77+Bawana_Spot!J77</f>
        <v>86</v>
      </c>
      <c r="F77" s="197">
        <f>PPCL_NG!Q77+PPCL_Spot!Q77+GT_NG!Q77+GT_Spot!Q77+Bawana_NG!Q77+Bawana_RLNG!Q77+Bawana_Spot!Q77</f>
        <v>85.998090344085284</v>
      </c>
      <c r="G77" s="198">
        <f t="shared" si="7"/>
        <v>1.9096559147158132E-3</v>
      </c>
      <c r="H77" s="197">
        <f>PPCL_NG!K77+PPCL_Spot!K77+GT_NG!K77+GT_Spot!K77+Bawana_NG!K77+Bawana_RLNG!K77+Bawana_Spot!K77</f>
        <v>14.69</v>
      </c>
      <c r="I77" s="197">
        <f>PPCL_NG!R77+PPCL_Spot!R77+GT_NG!R77+GT_Spot!R77+Bawana_NG!R77+Bawana_RLNG!R77+Bawana_Spot!R77</f>
        <v>14.689797229262872</v>
      </c>
      <c r="J77" s="198">
        <f t="shared" si="8"/>
        <v>2.027707371272669E-4</v>
      </c>
      <c r="K77" s="197">
        <f>PPCL_NG!L77+PPCL_Spot!L77+GT_NG!L77+GT_Spot!L77+Bawana_NG!L77+Bawana_RLNG!L77+Bawana_Spot!L77</f>
        <v>83.13</v>
      </c>
      <c r="L77" s="197">
        <f>PPCL_NG!S77+PPCL_Spot!S77+GT_NG!S77+GT_Spot!S77+Bawana_NG!S77+Bawana_RLNG!S77+Bawana_Spot!S77</f>
        <v>83.129189264261669</v>
      </c>
      <c r="M77" s="198">
        <f t="shared" si="9"/>
        <v>8.1073573832668444E-4</v>
      </c>
      <c r="N77" s="197">
        <f>PPCL_NG!M77+PPCL_Spot!M77+GT_NG!M77+GT_Spot!M77+Bawana_NG!M77+Bawana_RLNG!M77+Bawana_Spot!M77</f>
        <v>105.58</v>
      </c>
      <c r="O77" s="197">
        <f>PPCL_NG!T77+PPCL_Spot!T77+GT_NG!T77+GT_Spot!T77+Bawana_NG!T77+Bawana_RLNG!T77+Bawana_Spot!T77</f>
        <v>105.57758307003229</v>
      </c>
      <c r="P77" s="198">
        <f t="shared" si="10"/>
        <v>2.41692996770837E-3</v>
      </c>
      <c r="Q77" s="198">
        <f t="shared" si="11"/>
        <v>9.9999999999997868E-3</v>
      </c>
    </row>
    <row r="78" spans="1:17">
      <c r="A78" s="33" t="s">
        <v>120</v>
      </c>
      <c r="B78" s="197">
        <f>PPCL_NG!I78+PPCL_Spot!I78+GT_NG!I78+GT_Spot!I78+Bawana_NG!I78+Bawana_RLNG!I78+Bawana_Spot!I78</f>
        <v>329.21000000000004</v>
      </c>
      <c r="C78" s="197">
        <f>PPCL_NG!P78+PPCL_Spot!P78+GT_NG!P78+GT_Spot!P78+Bawana_NG!P78+Bawana_RLNG!P78+Bawana_Spot!P78</f>
        <v>329.20534009235791</v>
      </c>
      <c r="D78" s="198">
        <f t="shared" si="6"/>
        <v>4.6599076421216523E-3</v>
      </c>
      <c r="E78" s="197">
        <f>PPCL_NG!J78+PPCL_Spot!J78+GT_NG!J78+GT_Spot!J78+Bawana_NG!J78+Bawana_RLNG!J78+Bawana_Spot!J78</f>
        <v>86</v>
      </c>
      <c r="F78" s="197">
        <f>PPCL_NG!Q78+PPCL_Spot!Q78+GT_NG!Q78+GT_Spot!Q78+Bawana_NG!Q78+Bawana_RLNG!Q78+Bawana_Spot!Q78</f>
        <v>85.998090344085284</v>
      </c>
      <c r="G78" s="198">
        <f t="shared" si="7"/>
        <v>1.9096559147158132E-3</v>
      </c>
      <c r="H78" s="197">
        <f>PPCL_NG!K78+PPCL_Spot!K78+GT_NG!K78+GT_Spot!K78+Bawana_NG!K78+Bawana_RLNG!K78+Bawana_Spot!K78</f>
        <v>14.69</v>
      </c>
      <c r="I78" s="197">
        <f>PPCL_NG!R78+PPCL_Spot!R78+GT_NG!R78+GT_Spot!R78+Bawana_NG!R78+Bawana_RLNG!R78+Bawana_Spot!R78</f>
        <v>14.689797229262872</v>
      </c>
      <c r="J78" s="198">
        <f t="shared" si="8"/>
        <v>2.027707371272669E-4</v>
      </c>
      <c r="K78" s="197">
        <f>PPCL_NG!L78+PPCL_Spot!L78+GT_NG!L78+GT_Spot!L78+Bawana_NG!L78+Bawana_RLNG!L78+Bawana_Spot!L78</f>
        <v>83.13</v>
      </c>
      <c r="L78" s="197">
        <f>PPCL_NG!S78+PPCL_Spot!S78+GT_NG!S78+GT_Spot!S78+Bawana_NG!S78+Bawana_RLNG!S78+Bawana_Spot!S78</f>
        <v>83.129189264261669</v>
      </c>
      <c r="M78" s="198">
        <f t="shared" si="9"/>
        <v>8.1073573832668444E-4</v>
      </c>
      <c r="N78" s="197">
        <f>PPCL_NG!M78+PPCL_Spot!M78+GT_NG!M78+GT_Spot!M78+Bawana_NG!M78+Bawana_RLNG!M78+Bawana_Spot!M78</f>
        <v>105.58</v>
      </c>
      <c r="O78" s="197">
        <f>PPCL_NG!T78+PPCL_Spot!T78+GT_NG!T78+GT_Spot!T78+Bawana_NG!T78+Bawana_RLNG!T78+Bawana_Spot!T78</f>
        <v>105.57758307003229</v>
      </c>
      <c r="P78" s="198">
        <f t="shared" si="10"/>
        <v>2.41692996770837E-3</v>
      </c>
      <c r="Q78" s="198">
        <f t="shared" si="11"/>
        <v>9.9999999999997868E-3</v>
      </c>
    </row>
    <row r="79" spans="1:17">
      <c r="A79" s="33" t="s">
        <v>121</v>
      </c>
      <c r="B79" s="197">
        <f>PPCL_NG!I79+PPCL_Spot!I79+GT_NG!I79+GT_Spot!I79+Bawana_NG!I79+Bawana_RLNG!I79+Bawana_Spot!I79</f>
        <v>297.20999999999998</v>
      </c>
      <c r="C79" s="197">
        <f>PPCL_NG!P79+PPCL_Spot!P79+GT_NG!P79+GT_Spot!P79+Bawana_NG!P79+Bawana_RLNG!P79+Bawana_Spot!P79</f>
        <v>297.20600757782898</v>
      </c>
      <c r="D79" s="198">
        <f t="shared" si="6"/>
        <v>3.992422170995269E-3</v>
      </c>
      <c r="E79" s="197">
        <f>PPCL_NG!J79+PPCL_Spot!J79+GT_NG!J79+GT_Spot!J79+Bawana_NG!J79+Bawana_RLNG!J79+Bawana_Spot!J79</f>
        <v>86</v>
      </c>
      <c r="F79" s="197">
        <f>PPCL_NG!Q79+PPCL_Spot!Q79+GT_NG!Q79+GT_Spot!Q79+Bawana_NG!Q79+Bawana_RLNG!Q79+Bawana_Spot!Q79</f>
        <v>85.99785164642006</v>
      </c>
      <c r="G79" s="198">
        <f t="shared" si="7"/>
        <v>2.1483535799404763E-3</v>
      </c>
      <c r="H79" s="197">
        <f>PPCL_NG!K79+PPCL_Spot!K79+GT_NG!K79+GT_Spot!K79+Bawana_NG!K79+Bawana_RLNG!K79+Bawana_Spot!K79</f>
        <v>14.69</v>
      </c>
      <c r="I79" s="197">
        <f>PPCL_NG!R79+PPCL_Spot!R79+GT_NG!R79+GT_Spot!R79+Bawana_NG!R79+Bawana_RLNG!R79+Bawana_Spot!R79</f>
        <v>14.689771883910783</v>
      </c>
      <c r="J79" s="198">
        <f t="shared" si="8"/>
        <v>2.2811608921635695E-4</v>
      </c>
      <c r="K79" s="197">
        <f>PPCL_NG!L79+PPCL_Spot!L79+GT_NG!L79+GT_Spot!L79+Bawana_NG!L79+Bawana_RLNG!L79+Bawana_Spot!L79</f>
        <v>83.13</v>
      </c>
      <c r="L79" s="197">
        <f>PPCL_NG!S79+PPCL_Spot!S79+GT_NG!S79+GT_Spot!S79+Bawana_NG!S79+Bawana_RLNG!S79+Bawana_Spot!S79</f>
        <v>83.129087926252879</v>
      </c>
      <c r="M79" s="198">
        <f t="shared" si="9"/>
        <v>9.1207374711643752E-4</v>
      </c>
      <c r="N79" s="197">
        <f>PPCL_NG!M79+PPCL_Spot!M79+GT_NG!M79+GT_Spot!M79+Bawana_NG!M79+Bawana_RLNG!M79+Bawana_Spot!M79</f>
        <v>105.58</v>
      </c>
      <c r="O79" s="197">
        <f>PPCL_NG!T79+PPCL_Spot!T79+GT_NG!T79+GT_Spot!T79+Bawana_NG!T79+Bawana_RLNG!T79+Bawana_Spot!T79</f>
        <v>105.57728096558728</v>
      </c>
      <c r="P79" s="198">
        <f t="shared" si="10"/>
        <v>2.719034412720589E-3</v>
      </c>
      <c r="Q79" s="198">
        <f t="shared" si="11"/>
        <v>9.9999999999891287E-3</v>
      </c>
    </row>
    <row r="80" spans="1:17">
      <c r="A80" s="33" t="s">
        <v>122</v>
      </c>
      <c r="B80" s="197">
        <f>PPCL_NG!I80+PPCL_Spot!I80+GT_NG!I80+GT_Spot!I80+Bawana_NG!I80+Bawana_RLNG!I80+Bawana_Spot!I80</f>
        <v>297.20999999999998</v>
      </c>
      <c r="C80" s="197">
        <f>PPCL_NG!P80+PPCL_Spot!P80+GT_NG!P80+GT_Spot!P80+Bawana_NG!P80+Bawana_RLNG!P80+Bawana_Spot!P80</f>
        <v>297.20600757782898</v>
      </c>
      <c r="D80" s="198">
        <f t="shared" si="6"/>
        <v>3.992422170995269E-3</v>
      </c>
      <c r="E80" s="197">
        <f>PPCL_NG!J80+PPCL_Spot!J80+GT_NG!J80+GT_Spot!J80+Bawana_NG!J80+Bawana_RLNG!J80+Bawana_Spot!J80</f>
        <v>86</v>
      </c>
      <c r="F80" s="197">
        <f>PPCL_NG!Q80+PPCL_Spot!Q80+GT_NG!Q80+GT_Spot!Q80+Bawana_NG!Q80+Bawana_RLNG!Q80+Bawana_Spot!Q80</f>
        <v>85.99785164642006</v>
      </c>
      <c r="G80" s="198">
        <f t="shared" si="7"/>
        <v>2.1483535799404763E-3</v>
      </c>
      <c r="H80" s="197">
        <f>PPCL_NG!K80+PPCL_Spot!K80+GT_NG!K80+GT_Spot!K80+Bawana_NG!K80+Bawana_RLNG!K80+Bawana_Spot!K80</f>
        <v>14.69</v>
      </c>
      <c r="I80" s="197">
        <f>PPCL_NG!R80+PPCL_Spot!R80+GT_NG!R80+GT_Spot!R80+Bawana_NG!R80+Bawana_RLNG!R80+Bawana_Spot!R80</f>
        <v>14.689771883910783</v>
      </c>
      <c r="J80" s="198">
        <f t="shared" si="8"/>
        <v>2.2811608921635695E-4</v>
      </c>
      <c r="K80" s="197">
        <f>PPCL_NG!L80+PPCL_Spot!L80+GT_NG!L80+GT_Spot!L80+Bawana_NG!L80+Bawana_RLNG!L80+Bawana_Spot!L80</f>
        <v>83.13</v>
      </c>
      <c r="L80" s="197">
        <f>PPCL_NG!S80+PPCL_Spot!S80+GT_NG!S80+GT_Spot!S80+Bawana_NG!S80+Bawana_RLNG!S80+Bawana_Spot!S80</f>
        <v>83.129087926252879</v>
      </c>
      <c r="M80" s="198">
        <f t="shared" si="9"/>
        <v>9.1207374711643752E-4</v>
      </c>
      <c r="N80" s="197">
        <f>PPCL_NG!M80+PPCL_Spot!M80+GT_NG!M80+GT_Spot!M80+Bawana_NG!M80+Bawana_RLNG!M80+Bawana_Spot!M80</f>
        <v>106.58</v>
      </c>
      <c r="O80" s="197">
        <f>PPCL_NG!T80+PPCL_Spot!T80+GT_NG!T80+GT_Spot!T80+Bawana_NG!T80+Bawana_RLNG!T80+Bawana_Spot!T80</f>
        <v>106.57728096558728</v>
      </c>
      <c r="P80" s="198">
        <f t="shared" si="10"/>
        <v>2.719034412720589E-3</v>
      </c>
      <c r="Q80" s="198">
        <f t="shared" si="11"/>
        <v>9.9999999999891287E-3</v>
      </c>
    </row>
    <row r="81" spans="1:17">
      <c r="A81" s="33" t="s">
        <v>123</v>
      </c>
      <c r="B81" s="197">
        <f>PPCL_NG!I81+PPCL_Spot!I81+GT_NG!I81+GT_Spot!I81+Bawana_NG!I81+Bawana_RLNG!I81+Bawana_Spot!I81</f>
        <v>297.20999999999998</v>
      </c>
      <c r="C81" s="197">
        <f>PPCL_NG!P81+PPCL_Spot!P81+GT_NG!P81+GT_Spot!P81+Bawana_NG!P81+Bawana_RLNG!P81+Bawana_Spot!P81</f>
        <v>297.20600757782898</v>
      </c>
      <c r="D81" s="198">
        <f t="shared" si="6"/>
        <v>3.992422170995269E-3</v>
      </c>
      <c r="E81" s="197">
        <f>PPCL_NG!J81+PPCL_Spot!J81+GT_NG!J81+GT_Spot!J81+Bawana_NG!J81+Bawana_RLNG!J81+Bawana_Spot!J81</f>
        <v>86</v>
      </c>
      <c r="F81" s="197">
        <f>PPCL_NG!Q81+PPCL_Spot!Q81+GT_NG!Q81+GT_Spot!Q81+Bawana_NG!Q81+Bawana_RLNG!Q81+Bawana_Spot!Q81</f>
        <v>85.99785164642006</v>
      </c>
      <c r="G81" s="198">
        <f t="shared" si="7"/>
        <v>2.1483535799404763E-3</v>
      </c>
      <c r="H81" s="197">
        <f>PPCL_NG!K81+PPCL_Spot!K81+GT_NG!K81+GT_Spot!K81+Bawana_NG!K81+Bawana_RLNG!K81+Bawana_Spot!K81</f>
        <v>14.69</v>
      </c>
      <c r="I81" s="197">
        <f>PPCL_NG!R81+PPCL_Spot!R81+GT_NG!R81+GT_Spot!R81+Bawana_NG!R81+Bawana_RLNG!R81+Bawana_Spot!R81</f>
        <v>14.689771883910783</v>
      </c>
      <c r="J81" s="198">
        <f t="shared" si="8"/>
        <v>2.2811608921635695E-4</v>
      </c>
      <c r="K81" s="197">
        <f>PPCL_NG!L81+PPCL_Spot!L81+GT_NG!L81+GT_Spot!L81+Bawana_NG!L81+Bawana_RLNG!L81+Bawana_Spot!L81</f>
        <v>83.13</v>
      </c>
      <c r="L81" s="197">
        <f>PPCL_NG!S81+PPCL_Spot!S81+GT_NG!S81+GT_Spot!S81+Bawana_NG!S81+Bawana_RLNG!S81+Bawana_Spot!S81</f>
        <v>83.129087926252879</v>
      </c>
      <c r="M81" s="198">
        <f t="shared" si="9"/>
        <v>9.1207374711643752E-4</v>
      </c>
      <c r="N81" s="197">
        <f>PPCL_NG!M81+PPCL_Spot!M81+GT_NG!M81+GT_Spot!M81+Bawana_NG!M81+Bawana_RLNG!M81+Bawana_Spot!M81</f>
        <v>106.58</v>
      </c>
      <c r="O81" s="197">
        <f>PPCL_NG!T81+PPCL_Spot!T81+GT_NG!T81+GT_Spot!T81+Bawana_NG!T81+Bawana_RLNG!T81+Bawana_Spot!T81</f>
        <v>106.57728096558728</v>
      </c>
      <c r="P81" s="198">
        <f t="shared" si="10"/>
        <v>2.719034412720589E-3</v>
      </c>
      <c r="Q81" s="198">
        <f t="shared" si="11"/>
        <v>9.9999999999891287E-3</v>
      </c>
    </row>
    <row r="82" spans="1:17">
      <c r="A82" s="33" t="s">
        <v>124</v>
      </c>
      <c r="B82" s="197">
        <f>PPCL_NG!I82+PPCL_Spot!I82+GT_NG!I82+GT_Spot!I82+Bawana_NG!I82+Bawana_RLNG!I82+Bawana_Spot!I82</f>
        <v>297.20999999999998</v>
      </c>
      <c r="C82" s="197">
        <f>PPCL_NG!P82+PPCL_Spot!P82+GT_NG!P82+GT_Spot!P82+Bawana_NG!P82+Bawana_RLNG!P82+Bawana_Spot!P82</f>
        <v>297.20600757782898</v>
      </c>
      <c r="D82" s="198">
        <f t="shared" si="6"/>
        <v>3.992422170995269E-3</v>
      </c>
      <c r="E82" s="197">
        <f>PPCL_NG!J82+PPCL_Spot!J82+GT_NG!J82+GT_Spot!J82+Bawana_NG!J82+Bawana_RLNG!J82+Bawana_Spot!J82</f>
        <v>86</v>
      </c>
      <c r="F82" s="197">
        <f>PPCL_NG!Q82+PPCL_Spot!Q82+GT_NG!Q82+GT_Spot!Q82+Bawana_NG!Q82+Bawana_RLNG!Q82+Bawana_Spot!Q82</f>
        <v>85.99785164642006</v>
      </c>
      <c r="G82" s="198">
        <f t="shared" si="7"/>
        <v>2.1483535799404763E-3</v>
      </c>
      <c r="H82" s="197">
        <f>PPCL_NG!K82+PPCL_Spot!K82+GT_NG!K82+GT_Spot!K82+Bawana_NG!K82+Bawana_RLNG!K82+Bawana_Spot!K82</f>
        <v>14.69</v>
      </c>
      <c r="I82" s="197">
        <f>PPCL_NG!R82+PPCL_Spot!R82+GT_NG!R82+GT_Spot!R82+Bawana_NG!R82+Bawana_RLNG!R82+Bawana_Spot!R82</f>
        <v>14.689771883910783</v>
      </c>
      <c r="J82" s="198">
        <f t="shared" si="8"/>
        <v>2.2811608921635695E-4</v>
      </c>
      <c r="K82" s="197">
        <f>PPCL_NG!L82+PPCL_Spot!L82+GT_NG!L82+GT_Spot!L82+Bawana_NG!L82+Bawana_RLNG!L82+Bawana_Spot!L82</f>
        <v>83.13</v>
      </c>
      <c r="L82" s="197">
        <f>PPCL_NG!S82+PPCL_Spot!S82+GT_NG!S82+GT_Spot!S82+Bawana_NG!S82+Bawana_RLNG!S82+Bawana_Spot!S82</f>
        <v>83.129087926252879</v>
      </c>
      <c r="M82" s="198">
        <f t="shared" si="9"/>
        <v>9.1207374711643752E-4</v>
      </c>
      <c r="N82" s="197">
        <f>PPCL_NG!M82+PPCL_Spot!M82+GT_NG!M82+GT_Spot!M82+Bawana_NG!M82+Bawana_RLNG!M82+Bawana_Spot!M82</f>
        <v>106.58</v>
      </c>
      <c r="O82" s="197">
        <f>PPCL_NG!T82+PPCL_Spot!T82+GT_NG!T82+GT_Spot!T82+Bawana_NG!T82+Bawana_RLNG!T82+Bawana_Spot!T82</f>
        <v>106.57728096558728</v>
      </c>
      <c r="P82" s="198">
        <f t="shared" si="10"/>
        <v>2.719034412720589E-3</v>
      </c>
      <c r="Q82" s="198">
        <f t="shared" si="11"/>
        <v>9.9999999999891287E-3</v>
      </c>
    </row>
    <row r="83" spans="1:17">
      <c r="A83" s="33" t="s">
        <v>125</v>
      </c>
      <c r="B83" s="197">
        <f>PPCL_NG!I83+PPCL_Spot!I83+GT_NG!I83+GT_Spot!I83+Bawana_NG!I83+Bawana_RLNG!I83+Bawana_Spot!I83</f>
        <v>297.20999999999998</v>
      </c>
      <c r="C83" s="197">
        <f>PPCL_NG!P83+PPCL_Spot!P83+GT_NG!P83+GT_Spot!P83+Bawana_NG!P83+Bawana_RLNG!P83+Bawana_Spot!P83</f>
        <v>297.20600757782898</v>
      </c>
      <c r="D83" s="198">
        <f t="shared" si="6"/>
        <v>3.992422170995269E-3</v>
      </c>
      <c r="E83" s="197">
        <f>PPCL_NG!J83+PPCL_Spot!J83+GT_NG!J83+GT_Spot!J83+Bawana_NG!J83+Bawana_RLNG!J83+Bawana_Spot!J83</f>
        <v>86</v>
      </c>
      <c r="F83" s="197">
        <f>PPCL_NG!Q83+PPCL_Spot!Q83+GT_NG!Q83+GT_Spot!Q83+Bawana_NG!Q83+Bawana_RLNG!Q83+Bawana_Spot!Q83</f>
        <v>85.99785164642006</v>
      </c>
      <c r="G83" s="198">
        <f t="shared" si="7"/>
        <v>2.1483535799404763E-3</v>
      </c>
      <c r="H83" s="197">
        <f>PPCL_NG!K83+PPCL_Spot!K83+GT_NG!K83+GT_Spot!K83+Bawana_NG!K83+Bawana_RLNG!K83+Bawana_Spot!K83</f>
        <v>14.69</v>
      </c>
      <c r="I83" s="197">
        <f>PPCL_NG!R83+PPCL_Spot!R83+GT_NG!R83+GT_Spot!R83+Bawana_NG!R83+Bawana_RLNG!R83+Bawana_Spot!R83</f>
        <v>14.689771883910783</v>
      </c>
      <c r="J83" s="198">
        <f t="shared" si="8"/>
        <v>2.2811608921635695E-4</v>
      </c>
      <c r="K83" s="197">
        <f>PPCL_NG!L83+PPCL_Spot!L83+GT_NG!L83+GT_Spot!L83+Bawana_NG!L83+Bawana_RLNG!L83+Bawana_Spot!L83</f>
        <v>83.13</v>
      </c>
      <c r="L83" s="197">
        <f>PPCL_NG!S83+PPCL_Spot!S83+GT_NG!S83+GT_Spot!S83+Bawana_NG!S83+Bawana_RLNG!S83+Bawana_Spot!S83</f>
        <v>83.129087926252879</v>
      </c>
      <c r="M83" s="198">
        <f t="shared" si="9"/>
        <v>9.1207374711643752E-4</v>
      </c>
      <c r="N83" s="197">
        <f>PPCL_NG!M83+PPCL_Spot!M83+GT_NG!M83+GT_Spot!M83+Bawana_NG!M83+Bawana_RLNG!M83+Bawana_Spot!M83</f>
        <v>106.58</v>
      </c>
      <c r="O83" s="197">
        <f>PPCL_NG!T83+PPCL_Spot!T83+GT_NG!T83+GT_Spot!T83+Bawana_NG!T83+Bawana_RLNG!T83+Bawana_Spot!T83</f>
        <v>106.57728096558728</v>
      </c>
      <c r="P83" s="198">
        <f t="shared" si="10"/>
        <v>2.719034412720589E-3</v>
      </c>
      <c r="Q83" s="198">
        <f t="shared" si="11"/>
        <v>9.9999999999891287E-3</v>
      </c>
    </row>
    <row r="84" spans="1:17">
      <c r="A84" s="33" t="s">
        <v>126</v>
      </c>
      <c r="B84" s="197">
        <f>PPCL_NG!I84+PPCL_Spot!I84+GT_NG!I84+GT_Spot!I84+Bawana_NG!I84+Bawana_RLNG!I84+Bawana_Spot!I84</f>
        <v>297.20999999999998</v>
      </c>
      <c r="C84" s="197">
        <f>PPCL_NG!P84+PPCL_Spot!P84+GT_NG!P84+GT_Spot!P84+Bawana_NG!P84+Bawana_RLNG!P84+Bawana_Spot!P84</f>
        <v>297.20600757782898</v>
      </c>
      <c r="D84" s="198">
        <f t="shared" si="6"/>
        <v>3.992422170995269E-3</v>
      </c>
      <c r="E84" s="197">
        <f>PPCL_NG!J84+PPCL_Spot!J84+GT_NG!J84+GT_Spot!J84+Bawana_NG!J84+Bawana_RLNG!J84+Bawana_Spot!J84</f>
        <v>86</v>
      </c>
      <c r="F84" s="197">
        <f>PPCL_NG!Q84+PPCL_Spot!Q84+GT_NG!Q84+GT_Spot!Q84+Bawana_NG!Q84+Bawana_RLNG!Q84+Bawana_Spot!Q84</f>
        <v>85.99785164642006</v>
      </c>
      <c r="G84" s="198">
        <f t="shared" si="7"/>
        <v>2.1483535799404763E-3</v>
      </c>
      <c r="H84" s="197">
        <f>PPCL_NG!K84+PPCL_Spot!K84+GT_NG!K84+GT_Spot!K84+Bawana_NG!K84+Bawana_RLNG!K84+Bawana_Spot!K84</f>
        <v>14.69</v>
      </c>
      <c r="I84" s="197">
        <f>PPCL_NG!R84+PPCL_Spot!R84+GT_NG!R84+GT_Spot!R84+Bawana_NG!R84+Bawana_RLNG!R84+Bawana_Spot!R84</f>
        <v>14.689771883910783</v>
      </c>
      <c r="J84" s="198">
        <f t="shared" si="8"/>
        <v>2.2811608921635695E-4</v>
      </c>
      <c r="K84" s="197">
        <f>PPCL_NG!L84+PPCL_Spot!L84+GT_NG!L84+GT_Spot!L84+Bawana_NG!L84+Bawana_RLNG!L84+Bawana_Spot!L84</f>
        <v>83.13</v>
      </c>
      <c r="L84" s="197">
        <f>PPCL_NG!S84+PPCL_Spot!S84+GT_NG!S84+GT_Spot!S84+Bawana_NG!S84+Bawana_RLNG!S84+Bawana_Spot!S84</f>
        <v>83.129087926252879</v>
      </c>
      <c r="M84" s="198">
        <f t="shared" si="9"/>
        <v>9.1207374711643752E-4</v>
      </c>
      <c r="N84" s="197">
        <f>PPCL_NG!M84+PPCL_Spot!M84+GT_NG!M84+GT_Spot!M84+Bawana_NG!M84+Bawana_RLNG!M84+Bawana_Spot!M84</f>
        <v>106.58</v>
      </c>
      <c r="O84" s="197">
        <f>PPCL_NG!T84+PPCL_Spot!T84+GT_NG!T84+GT_Spot!T84+Bawana_NG!T84+Bawana_RLNG!T84+Bawana_Spot!T84</f>
        <v>106.57728096558728</v>
      </c>
      <c r="P84" s="198">
        <f t="shared" si="10"/>
        <v>2.719034412720589E-3</v>
      </c>
      <c r="Q84" s="198">
        <f t="shared" si="11"/>
        <v>9.9999999999891287E-3</v>
      </c>
    </row>
    <row r="85" spans="1:17">
      <c r="A85" s="33" t="s">
        <v>127</v>
      </c>
      <c r="B85" s="197">
        <f>PPCL_NG!I85+PPCL_Spot!I85+GT_NG!I85+GT_Spot!I85+Bawana_NG!I85+Bawana_RLNG!I85+Bawana_Spot!I85</f>
        <v>297.20999999999998</v>
      </c>
      <c r="C85" s="197">
        <f>PPCL_NG!P85+PPCL_Spot!P85+GT_NG!P85+GT_Spot!P85+Bawana_NG!P85+Bawana_RLNG!P85+Bawana_Spot!P85</f>
        <v>297.20600757782898</v>
      </c>
      <c r="D85" s="198">
        <f t="shared" si="6"/>
        <v>3.992422170995269E-3</v>
      </c>
      <c r="E85" s="197">
        <f>PPCL_NG!J85+PPCL_Spot!J85+GT_NG!J85+GT_Spot!J85+Bawana_NG!J85+Bawana_RLNG!J85+Bawana_Spot!J85</f>
        <v>86</v>
      </c>
      <c r="F85" s="197">
        <f>PPCL_NG!Q85+PPCL_Spot!Q85+GT_NG!Q85+GT_Spot!Q85+Bawana_NG!Q85+Bawana_RLNG!Q85+Bawana_Spot!Q85</f>
        <v>85.99785164642006</v>
      </c>
      <c r="G85" s="198">
        <f t="shared" si="7"/>
        <v>2.1483535799404763E-3</v>
      </c>
      <c r="H85" s="197">
        <f>PPCL_NG!K85+PPCL_Spot!K85+GT_NG!K85+GT_Spot!K85+Bawana_NG!K85+Bawana_RLNG!K85+Bawana_Spot!K85</f>
        <v>14.69</v>
      </c>
      <c r="I85" s="197">
        <f>PPCL_NG!R85+PPCL_Spot!R85+GT_NG!R85+GT_Spot!R85+Bawana_NG!R85+Bawana_RLNG!R85+Bawana_Spot!R85</f>
        <v>14.689771883910783</v>
      </c>
      <c r="J85" s="198">
        <f t="shared" si="8"/>
        <v>2.2811608921635695E-4</v>
      </c>
      <c r="K85" s="197">
        <f>PPCL_NG!L85+PPCL_Spot!L85+GT_NG!L85+GT_Spot!L85+Bawana_NG!L85+Bawana_RLNG!L85+Bawana_Spot!L85</f>
        <v>83.13</v>
      </c>
      <c r="L85" s="197">
        <f>PPCL_NG!S85+PPCL_Spot!S85+GT_NG!S85+GT_Spot!S85+Bawana_NG!S85+Bawana_RLNG!S85+Bawana_Spot!S85</f>
        <v>83.129087926252879</v>
      </c>
      <c r="M85" s="198">
        <f t="shared" si="9"/>
        <v>9.1207374711643752E-4</v>
      </c>
      <c r="N85" s="197">
        <f>PPCL_NG!M85+PPCL_Spot!M85+GT_NG!M85+GT_Spot!M85+Bawana_NG!M85+Bawana_RLNG!M85+Bawana_Spot!M85</f>
        <v>106.58</v>
      </c>
      <c r="O85" s="197">
        <f>PPCL_NG!T85+PPCL_Spot!T85+GT_NG!T85+GT_Spot!T85+Bawana_NG!T85+Bawana_RLNG!T85+Bawana_Spot!T85</f>
        <v>106.57728096558728</v>
      </c>
      <c r="P85" s="198">
        <f t="shared" si="10"/>
        <v>2.719034412720589E-3</v>
      </c>
      <c r="Q85" s="198">
        <f t="shared" si="11"/>
        <v>9.9999999999891287E-3</v>
      </c>
    </row>
    <row r="86" spans="1:17">
      <c r="A86" s="33" t="s">
        <v>128</v>
      </c>
      <c r="B86" s="197">
        <f>PPCL_NG!I86+PPCL_Spot!I86+GT_NG!I86+GT_Spot!I86+Bawana_NG!I86+Bawana_RLNG!I86+Bawana_Spot!I86</f>
        <v>297.20999999999998</v>
      </c>
      <c r="C86" s="197">
        <f>PPCL_NG!P86+PPCL_Spot!P86+GT_NG!P86+GT_Spot!P86+Bawana_NG!P86+Bawana_RLNG!P86+Bawana_Spot!P86</f>
        <v>297.20600757782898</v>
      </c>
      <c r="D86" s="198">
        <f t="shared" si="6"/>
        <v>3.992422170995269E-3</v>
      </c>
      <c r="E86" s="197">
        <f>PPCL_NG!J86+PPCL_Spot!J86+GT_NG!J86+GT_Spot!J86+Bawana_NG!J86+Bawana_RLNG!J86+Bawana_Spot!J86</f>
        <v>86</v>
      </c>
      <c r="F86" s="197">
        <f>PPCL_NG!Q86+PPCL_Spot!Q86+GT_NG!Q86+GT_Spot!Q86+Bawana_NG!Q86+Bawana_RLNG!Q86+Bawana_Spot!Q86</f>
        <v>85.99785164642006</v>
      </c>
      <c r="G86" s="198">
        <f t="shared" si="7"/>
        <v>2.1483535799404763E-3</v>
      </c>
      <c r="H86" s="197">
        <f>PPCL_NG!K86+PPCL_Spot!K86+GT_NG!K86+GT_Spot!K86+Bawana_NG!K86+Bawana_RLNG!K86+Bawana_Spot!K86</f>
        <v>14.69</v>
      </c>
      <c r="I86" s="197">
        <f>PPCL_NG!R86+PPCL_Spot!R86+GT_NG!R86+GT_Spot!R86+Bawana_NG!R86+Bawana_RLNG!R86+Bawana_Spot!R86</f>
        <v>14.689771883910783</v>
      </c>
      <c r="J86" s="198">
        <f t="shared" si="8"/>
        <v>2.2811608921635695E-4</v>
      </c>
      <c r="K86" s="197">
        <f>PPCL_NG!L86+PPCL_Spot!L86+GT_NG!L86+GT_Spot!L86+Bawana_NG!L86+Bawana_RLNG!L86+Bawana_Spot!L86</f>
        <v>83.13</v>
      </c>
      <c r="L86" s="197">
        <f>PPCL_NG!S86+PPCL_Spot!S86+GT_NG!S86+GT_Spot!S86+Bawana_NG!S86+Bawana_RLNG!S86+Bawana_Spot!S86</f>
        <v>83.129087926252879</v>
      </c>
      <c r="M86" s="198">
        <f t="shared" si="9"/>
        <v>9.1207374711643752E-4</v>
      </c>
      <c r="N86" s="197">
        <f>PPCL_NG!M86+PPCL_Spot!M86+GT_NG!M86+GT_Spot!M86+Bawana_NG!M86+Bawana_RLNG!M86+Bawana_Spot!M86</f>
        <v>106.58</v>
      </c>
      <c r="O86" s="197">
        <f>PPCL_NG!T86+PPCL_Spot!T86+GT_NG!T86+GT_Spot!T86+Bawana_NG!T86+Bawana_RLNG!T86+Bawana_Spot!T86</f>
        <v>106.57728096558728</v>
      </c>
      <c r="P86" s="198">
        <f t="shared" si="10"/>
        <v>2.719034412720589E-3</v>
      </c>
      <c r="Q86" s="198">
        <f t="shared" si="11"/>
        <v>9.9999999999891287E-3</v>
      </c>
    </row>
    <row r="87" spans="1:17">
      <c r="A87" s="33" t="s">
        <v>129</v>
      </c>
      <c r="B87" s="197">
        <f>PPCL_NG!I87+PPCL_Spot!I87+GT_NG!I87+GT_Spot!I87+Bawana_NG!I87+Bawana_RLNG!I87+Bawana_Spot!I87</f>
        <v>297.20999999999998</v>
      </c>
      <c r="C87" s="197">
        <f>PPCL_NG!P87+PPCL_Spot!P87+GT_NG!P87+GT_Spot!P87+Bawana_NG!P87+Bawana_RLNG!P87+Bawana_Spot!P87</f>
        <v>297.20600757782898</v>
      </c>
      <c r="D87" s="198">
        <f t="shared" si="6"/>
        <v>3.992422170995269E-3</v>
      </c>
      <c r="E87" s="197">
        <f>PPCL_NG!J87+PPCL_Spot!J87+GT_NG!J87+GT_Spot!J87+Bawana_NG!J87+Bawana_RLNG!J87+Bawana_Spot!J87</f>
        <v>86</v>
      </c>
      <c r="F87" s="197">
        <f>PPCL_NG!Q87+PPCL_Spot!Q87+GT_NG!Q87+GT_Spot!Q87+Bawana_NG!Q87+Bawana_RLNG!Q87+Bawana_Spot!Q87</f>
        <v>85.99785164642006</v>
      </c>
      <c r="G87" s="198">
        <f t="shared" si="7"/>
        <v>2.1483535799404763E-3</v>
      </c>
      <c r="H87" s="197">
        <f>PPCL_NG!K87+PPCL_Spot!K87+GT_NG!K87+GT_Spot!K87+Bawana_NG!K87+Bawana_RLNG!K87+Bawana_Spot!K87</f>
        <v>14.69</v>
      </c>
      <c r="I87" s="197">
        <f>PPCL_NG!R87+PPCL_Spot!R87+GT_NG!R87+GT_Spot!R87+Bawana_NG!R87+Bawana_RLNG!R87+Bawana_Spot!R87</f>
        <v>14.689771883910783</v>
      </c>
      <c r="J87" s="198">
        <f t="shared" si="8"/>
        <v>2.2811608921635695E-4</v>
      </c>
      <c r="K87" s="197">
        <f>PPCL_NG!L87+PPCL_Spot!L87+GT_NG!L87+GT_Spot!L87+Bawana_NG!L87+Bawana_RLNG!L87+Bawana_Spot!L87</f>
        <v>83.13</v>
      </c>
      <c r="L87" s="197">
        <f>PPCL_NG!S87+PPCL_Spot!S87+GT_NG!S87+GT_Spot!S87+Bawana_NG!S87+Bawana_RLNG!S87+Bawana_Spot!S87</f>
        <v>83.129087926252879</v>
      </c>
      <c r="M87" s="198">
        <f t="shared" si="9"/>
        <v>9.1207374711643752E-4</v>
      </c>
      <c r="N87" s="197">
        <f>PPCL_NG!M87+PPCL_Spot!M87+GT_NG!M87+GT_Spot!M87+Bawana_NG!M87+Bawana_RLNG!M87+Bawana_Spot!M87</f>
        <v>106.58</v>
      </c>
      <c r="O87" s="197">
        <f>PPCL_NG!T87+PPCL_Spot!T87+GT_NG!T87+GT_Spot!T87+Bawana_NG!T87+Bawana_RLNG!T87+Bawana_Spot!T87</f>
        <v>106.57728096558728</v>
      </c>
      <c r="P87" s="198">
        <f t="shared" si="10"/>
        <v>2.719034412720589E-3</v>
      </c>
      <c r="Q87" s="198">
        <f t="shared" si="11"/>
        <v>9.9999999999891287E-3</v>
      </c>
    </row>
    <row r="88" spans="1:17">
      <c r="A88" s="33" t="s">
        <v>130</v>
      </c>
      <c r="B88" s="197">
        <f>PPCL_NG!I88+PPCL_Spot!I88+GT_NG!I88+GT_Spot!I88+Bawana_NG!I88+Bawana_RLNG!I88+Bawana_Spot!I88</f>
        <v>297.20999999999998</v>
      </c>
      <c r="C88" s="197">
        <f>PPCL_NG!P88+PPCL_Spot!P88+GT_NG!P88+GT_Spot!P88+Bawana_NG!P88+Bawana_RLNG!P88+Bawana_Spot!P88</f>
        <v>297.20600757782898</v>
      </c>
      <c r="D88" s="198">
        <f t="shared" si="6"/>
        <v>3.992422170995269E-3</v>
      </c>
      <c r="E88" s="197">
        <f>PPCL_NG!J88+PPCL_Spot!J88+GT_NG!J88+GT_Spot!J88+Bawana_NG!J88+Bawana_RLNG!J88+Bawana_Spot!J88</f>
        <v>86.3</v>
      </c>
      <c r="F88" s="197">
        <f>PPCL_NG!Q88+PPCL_Spot!Q88+GT_NG!Q88+GT_Spot!Q88+Bawana_NG!Q88+Bawana_RLNG!Q88+Bawana_Spot!Q88</f>
        <v>86.297851646420071</v>
      </c>
      <c r="G88" s="198">
        <f t="shared" si="7"/>
        <v>2.1483535799262654E-3</v>
      </c>
      <c r="H88" s="197">
        <f>PPCL_NG!K88+PPCL_Spot!K88+GT_NG!K88+GT_Spot!K88+Bawana_NG!K88+Bawana_RLNG!K88+Bawana_Spot!K88</f>
        <v>14.69</v>
      </c>
      <c r="I88" s="197">
        <f>PPCL_NG!R88+PPCL_Spot!R88+GT_NG!R88+GT_Spot!R88+Bawana_NG!R88+Bawana_RLNG!R88+Bawana_Spot!R88</f>
        <v>14.689771883910783</v>
      </c>
      <c r="J88" s="198">
        <f t="shared" si="8"/>
        <v>2.2811608921635695E-4</v>
      </c>
      <c r="K88" s="197">
        <f>PPCL_NG!L88+PPCL_Spot!L88+GT_NG!L88+GT_Spot!L88+Bawana_NG!L88+Bawana_RLNG!L88+Bawana_Spot!L88</f>
        <v>83.13</v>
      </c>
      <c r="L88" s="197">
        <f>PPCL_NG!S88+PPCL_Spot!S88+GT_NG!S88+GT_Spot!S88+Bawana_NG!S88+Bawana_RLNG!S88+Bawana_Spot!S88</f>
        <v>83.129087926252879</v>
      </c>
      <c r="M88" s="198">
        <f t="shared" si="9"/>
        <v>9.1207374711643752E-4</v>
      </c>
      <c r="N88" s="197">
        <f>PPCL_NG!M88+PPCL_Spot!M88+GT_NG!M88+GT_Spot!M88+Bawana_NG!M88+Bawana_RLNG!M88+Bawana_Spot!M88</f>
        <v>107.28</v>
      </c>
      <c r="O88" s="197">
        <f>PPCL_NG!T88+PPCL_Spot!T88+GT_NG!T88+GT_Spot!T88+Bawana_NG!T88+Bawana_RLNG!T88+Bawana_Spot!T88</f>
        <v>107.27728096558728</v>
      </c>
      <c r="P88" s="198">
        <f t="shared" si="10"/>
        <v>2.719034412720589E-3</v>
      </c>
      <c r="Q88" s="198">
        <f t="shared" si="11"/>
        <v>9.9999999999749178E-3</v>
      </c>
    </row>
    <row r="89" spans="1:17">
      <c r="A89" s="33" t="s">
        <v>131</v>
      </c>
      <c r="B89" s="197">
        <f>PPCL_NG!I89+PPCL_Spot!I89+GT_NG!I89+GT_Spot!I89+Bawana_NG!I89+Bawana_RLNG!I89+Bawana_Spot!I89</f>
        <v>331.21</v>
      </c>
      <c r="C89" s="197">
        <f>PPCL_NG!P89+PPCL_Spot!P89+GT_NG!P89+GT_Spot!P89+Bawana_NG!P89+Bawana_RLNG!P89+Bawana_Spot!P89</f>
        <v>331.20600757782898</v>
      </c>
      <c r="D89" s="198">
        <f t="shared" si="6"/>
        <v>3.992422170995269E-3</v>
      </c>
      <c r="E89" s="197">
        <f>PPCL_NG!J89+PPCL_Spot!J89+GT_NG!J89+GT_Spot!J89+Bawana_NG!J89+Bawana_RLNG!J89+Bawana_Spot!J89</f>
        <v>86.3</v>
      </c>
      <c r="F89" s="197">
        <f>PPCL_NG!Q89+PPCL_Spot!Q89+GT_NG!Q89+GT_Spot!Q89+Bawana_NG!Q89+Bawana_RLNG!Q89+Bawana_Spot!Q89</f>
        <v>86.297851646420071</v>
      </c>
      <c r="G89" s="198">
        <f t="shared" si="7"/>
        <v>2.1483535799262654E-3</v>
      </c>
      <c r="H89" s="197">
        <f>PPCL_NG!K89+PPCL_Spot!K89+GT_NG!K89+GT_Spot!K89+Bawana_NG!K89+Bawana_RLNG!K89+Bawana_Spot!K89</f>
        <v>14.69</v>
      </c>
      <c r="I89" s="197">
        <f>PPCL_NG!R89+PPCL_Spot!R89+GT_NG!R89+GT_Spot!R89+Bawana_NG!R89+Bawana_RLNG!R89+Bawana_Spot!R89</f>
        <v>14.689771883910783</v>
      </c>
      <c r="J89" s="198">
        <f t="shared" si="8"/>
        <v>2.2811608921635695E-4</v>
      </c>
      <c r="K89" s="197">
        <f>PPCL_NG!L89+PPCL_Spot!L89+GT_NG!L89+GT_Spot!L89+Bawana_NG!L89+Bawana_RLNG!L89+Bawana_Spot!L89</f>
        <v>83.13</v>
      </c>
      <c r="L89" s="197">
        <f>PPCL_NG!S89+PPCL_Spot!S89+GT_NG!S89+GT_Spot!S89+Bawana_NG!S89+Bawana_RLNG!S89+Bawana_Spot!S89</f>
        <v>83.129087926252879</v>
      </c>
      <c r="M89" s="198">
        <f t="shared" si="9"/>
        <v>9.1207374711643752E-4</v>
      </c>
      <c r="N89" s="197">
        <f>PPCL_NG!M89+PPCL_Spot!M89+GT_NG!M89+GT_Spot!M89+Bawana_NG!M89+Bawana_RLNG!M89+Bawana_Spot!M89</f>
        <v>107.28</v>
      </c>
      <c r="O89" s="197">
        <f>PPCL_NG!T89+PPCL_Spot!T89+GT_NG!T89+GT_Spot!T89+Bawana_NG!T89+Bawana_RLNG!T89+Bawana_Spot!T89</f>
        <v>107.27728096558728</v>
      </c>
      <c r="P89" s="198">
        <f t="shared" si="10"/>
        <v>2.719034412720589E-3</v>
      </c>
      <c r="Q89" s="198">
        <f t="shared" si="11"/>
        <v>9.9999999999749178E-3</v>
      </c>
    </row>
    <row r="90" spans="1:17">
      <c r="A90" s="33" t="s">
        <v>132</v>
      </c>
      <c r="B90" s="197">
        <f>PPCL_NG!I90+PPCL_Spot!I90+GT_NG!I90+GT_Spot!I90+Bawana_NG!I90+Bawana_RLNG!I90+Bawana_Spot!I90</f>
        <v>351.21</v>
      </c>
      <c r="C90" s="197">
        <f>PPCL_NG!P90+PPCL_Spot!P90+GT_NG!P90+GT_Spot!P90+Bawana_NG!P90+Bawana_RLNG!P90+Bawana_Spot!P90</f>
        <v>351.20600757782898</v>
      </c>
      <c r="D90" s="198">
        <f t="shared" si="6"/>
        <v>3.992422170995269E-3</v>
      </c>
      <c r="E90" s="197">
        <f>PPCL_NG!J90+PPCL_Spot!J90+GT_NG!J90+GT_Spot!J90+Bawana_NG!J90+Bawana_RLNG!J90+Bawana_Spot!J90</f>
        <v>86.3</v>
      </c>
      <c r="F90" s="197">
        <f>PPCL_NG!Q90+PPCL_Spot!Q90+GT_NG!Q90+GT_Spot!Q90+Bawana_NG!Q90+Bawana_RLNG!Q90+Bawana_Spot!Q90</f>
        <v>86.297851646420071</v>
      </c>
      <c r="G90" s="198">
        <f t="shared" si="7"/>
        <v>2.1483535799262654E-3</v>
      </c>
      <c r="H90" s="197">
        <f>PPCL_NG!K90+PPCL_Spot!K90+GT_NG!K90+GT_Spot!K90+Bawana_NG!K90+Bawana_RLNG!K90+Bawana_Spot!K90</f>
        <v>14.69</v>
      </c>
      <c r="I90" s="197">
        <f>PPCL_NG!R90+PPCL_Spot!R90+GT_NG!R90+GT_Spot!R90+Bawana_NG!R90+Bawana_RLNG!R90+Bawana_Spot!R90</f>
        <v>14.689771883910783</v>
      </c>
      <c r="J90" s="198">
        <f t="shared" si="8"/>
        <v>2.2811608921635695E-4</v>
      </c>
      <c r="K90" s="197">
        <f>PPCL_NG!L90+PPCL_Spot!L90+GT_NG!L90+GT_Spot!L90+Bawana_NG!L90+Bawana_RLNG!L90+Bawana_Spot!L90</f>
        <v>83.13</v>
      </c>
      <c r="L90" s="197">
        <f>PPCL_NG!S90+PPCL_Spot!S90+GT_NG!S90+GT_Spot!S90+Bawana_NG!S90+Bawana_RLNG!S90+Bawana_Spot!S90</f>
        <v>83.129087926252879</v>
      </c>
      <c r="M90" s="198">
        <f t="shared" si="9"/>
        <v>9.1207374711643752E-4</v>
      </c>
      <c r="N90" s="197">
        <f>PPCL_NG!M90+PPCL_Spot!M90+GT_NG!M90+GT_Spot!M90+Bawana_NG!M90+Bawana_RLNG!M90+Bawana_Spot!M90</f>
        <v>107.28</v>
      </c>
      <c r="O90" s="197">
        <f>PPCL_NG!T90+PPCL_Spot!T90+GT_NG!T90+GT_Spot!T90+Bawana_NG!T90+Bawana_RLNG!T90+Bawana_Spot!T90</f>
        <v>107.27728096558728</v>
      </c>
      <c r="P90" s="198">
        <f t="shared" si="10"/>
        <v>2.719034412720589E-3</v>
      </c>
      <c r="Q90" s="198">
        <f t="shared" si="11"/>
        <v>9.9999999999749178E-3</v>
      </c>
    </row>
    <row r="91" spans="1:17">
      <c r="A91" s="33" t="s">
        <v>133</v>
      </c>
      <c r="B91" s="197">
        <f>PPCL_NG!I91+PPCL_Spot!I91+GT_NG!I91+GT_Spot!I91+Bawana_NG!I91+Bawana_RLNG!I91+Bawana_Spot!I91</f>
        <v>361.21</v>
      </c>
      <c r="C91" s="197">
        <f>PPCL_NG!P91+PPCL_Spot!P91+GT_NG!P91+GT_Spot!P91+Bawana_NG!P91+Bawana_RLNG!P91+Bawana_Spot!P91</f>
        <v>361.20600757782898</v>
      </c>
      <c r="D91" s="198">
        <f t="shared" si="6"/>
        <v>3.992422170995269E-3</v>
      </c>
      <c r="E91" s="197">
        <f>PPCL_NG!J91+PPCL_Spot!J91+GT_NG!J91+GT_Spot!J91+Bawana_NG!J91+Bawana_RLNG!J91+Bawana_Spot!J91</f>
        <v>86.3</v>
      </c>
      <c r="F91" s="197">
        <f>PPCL_NG!Q91+PPCL_Spot!Q91+GT_NG!Q91+GT_Spot!Q91+Bawana_NG!Q91+Bawana_RLNG!Q91+Bawana_Spot!Q91</f>
        <v>86.297851646420071</v>
      </c>
      <c r="G91" s="198">
        <f t="shared" si="7"/>
        <v>2.1483535799262654E-3</v>
      </c>
      <c r="H91" s="197">
        <f>PPCL_NG!K91+PPCL_Spot!K91+GT_NG!K91+GT_Spot!K91+Bawana_NG!K91+Bawana_RLNG!K91+Bawana_Spot!K91</f>
        <v>14.69</v>
      </c>
      <c r="I91" s="197">
        <f>PPCL_NG!R91+PPCL_Spot!R91+GT_NG!R91+GT_Spot!R91+Bawana_NG!R91+Bawana_RLNG!R91+Bawana_Spot!R91</f>
        <v>14.689771883910783</v>
      </c>
      <c r="J91" s="198">
        <f t="shared" si="8"/>
        <v>2.2811608921635695E-4</v>
      </c>
      <c r="K91" s="197">
        <f>PPCL_NG!L91+PPCL_Spot!L91+GT_NG!L91+GT_Spot!L91+Bawana_NG!L91+Bawana_RLNG!L91+Bawana_Spot!L91</f>
        <v>83.13</v>
      </c>
      <c r="L91" s="197">
        <f>PPCL_NG!S91+PPCL_Spot!S91+GT_NG!S91+GT_Spot!S91+Bawana_NG!S91+Bawana_RLNG!S91+Bawana_Spot!S91</f>
        <v>83.129087926252879</v>
      </c>
      <c r="M91" s="198">
        <f t="shared" si="9"/>
        <v>9.1207374711643752E-4</v>
      </c>
      <c r="N91" s="197">
        <f>PPCL_NG!M91+PPCL_Spot!M91+GT_NG!M91+GT_Spot!M91+Bawana_NG!M91+Bawana_RLNG!M91+Bawana_Spot!M91</f>
        <v>107.28</v>
      </c>
      <c r="O91" s="197">
        <f>PPCL_NG!T91+PPCL_Spot!T91+GT_NG!T91+GT_Spot!T91+Bawana_NG!T91+Bawana_RLNG!T91+Bawana_Spot!T91</f>
        <v>107.27728096558728</v>
      </c>
      <c r="P91" s="198">
        <f t="shared" si="10"/>
        <v>2.719034412720589E-3</v>
      </c>
      <c r="Q91" s="198">
        <f t="shared" si="11"/>
        <v>9.9999999999749178E-3</v>
      </c>
    </row>
    <row r="92" spans="1:17">
      <c r="A92" s="33" t="s">
        <v>134</v>
      </c>
      <c r="B92" s="197">
        <f>PPCL_NG!I92+PPCL_Spot!I92+GT_NG!I92+GT_Spot!I92+Bawana_NG!I92+Bawana_RLNG!I92+Bawana_Spot!I92</f>
        <v>381.21</v>
      </c>
      <c r="C92" s="197">
        <f>PPCL_NG!P92+PPCL_Spot!P92+GT_NG!P92+GT_Spot!P92+Bawana_NG!P92+Bawana_RLNG!P92+Bawana_Spot!P92</f>
        <v>381.20600757782898</v>
      </c>
      <c r="D92" s="198">
        <f t="shared" si="6"/>
        <v>3.992422170995269E-3</v>
      </c>
      <c r="E92" s="197">
        <f>PPCL_NG!J92+PPCL_Spot!J92+GT_NG!J92+GT_Spot!J92+Bawana_NG!J92+Bawana_RLNG!J92+Bawana_Spot!J92</f>
        <v>86.3</v>
      </c>
      <c r="F92" s="197">
        <f>PPCL_NG!Q92+PPCL_Spot!Q92+GT_NG!Q92+GT_Spot!Q92+Bawana_NG!Q92+Bawana_RLNG!Q92+Bawana_Spot!Q92</f>
        <v>86.297851646420071</v>
      </c>
      <c r="G92" s="198">
        <f t="shared" si="7"/>
        <v>2.1483535799262654E-3</v>
      </c>
      <c r="H92" s="197">
        <f>PPCL_NG!K92+PPCL_Spot!K92+GT_NG!K92+GT_Spot!K92+Bawana_NG!K92+Bawana_RLNG!K92+Bawana_Spot!K92</f>
        <v>14.69</v>
      </c>
      <c r="I92" s="197">
        <f>PPCL_NG!R92+PPCL_Spot!R92+GT_NG!R92+GT_Spot!R92+Bawana_NG!R92+Bawana_RLNG!R92+Bawana_Spot!R92</f>
        <v>14.689771883910783</v>
      </c>
      <c r="J92" s="198">
        <f t="shared" si="8"/>
        <v>2.2811608921635695E-4</v>
      </c>
      <c r="K92" s="197">
        <f>PPCL_NG!L92+PPCL_Spot!L92+GT_NG!L92+GT_Spot!L92+Bawana_NG!L92+Bawana_RLNG!L92+Bawana_Spot!L92</f>
        <v>83.13</v>
      </c>
      <c r="L92" s="197">
        <f>PPCL_NG!S92+PPCL_Spot!S92+GT_NG!S92+GT_Spot!S92+Bawana_NG!S92+Bawana_RLNG!S92+Bawana_Spot!S92</f>
        <v>83.129087926252879</v>
      </c>
      <c r="M92" s="198">
        <f t="shared" si="9"/>
        <v>9.1207374711643752E-4</v>
      </c>
      <c r="N92" s="197">
        <f>PPCL_NG!M92+PPCL_Spot!M92+GT_NG!M92+GT_Spot!M92+Bawana_NG!M92+Bawana_RLNG!M92+Bawana_Spot!M92</f>
        <v>107.28</v>
      </c>
      <c r="O92" s="197">
        <f>PPCL_NG!T92+PPCL_Spot!T92+GT_NG!T92+GT_Spot!T92+Bawana_NG!T92+Bawana_RLNG!T92+Bawana_Spot!T92</f>
        <v>107.27728096558728</v>
      </c>
      <c r="P92" s="198">
        <f t="shared" si="10"/>
        <v>2.719034412720589E-3</v>
      </c>
      <c r="Q92" s="198">
        <f t="shared" si="11"/>
        <v>9.9999999999749178E-3</v>
      </c>
    </row>
    <row r="93" spans="1:17">
      <c r="A93" s="33" t="s">
        <v>135</v>
      </c>
      <c r="B93" s="197">
        <f>PPCL_NG!I93+PPCL_Spot!I93+GT_NG!I93+GT_Spot!I93+Bawana_NG!I93+Bawana_RLNG!I93+Bawana_Spot!I93</f>
        <v>351.21</v>
      </c>
      <c r="C93" s="197">
        <f>PPCL_NG!P93+PPCL_Spot!P93+GT_NG!P93+GT_Spot!P93+Bawana_NG!P93+Bawana_RLNG!P93+Bawana_Spot!P93</f>
        <v>351.20600757782898</v>
      </c>
      <c r="D93" s="198">
        <f t="shared" si="6"/>
        <v>3.992422170995269E-3</v>
      </c>
      <c r="E93" s="197">
        <f>PPCL_NG!J93+PPCL_Spot!J93+GT_NG!J93+GT_Spot!J93+Bawana_NG!J93+Bawana_RLNG!J93+Bawana_Spot!J93</f>
        <v>86.3</v>
      </c>
      <c r="F93" s="197">
        <f>PPCL_NG!Q93+PPCL_Spot!Q93+GT_NG!Q93+GT_Spot!Q93+Bawana_NG!Q93+Bawana_RLNG!Q93+Bawana_Spot!Q93</f>
        <v>86.297851646420071</v>
      </c>
      <c r="G93" s="198">
        <f t="shared" si="7"/>
        <v>2.1483535799262654E-3</v>
      </c>
      <c r="H93" s="197">
        <f>PPCL_NG!K93+PPCL_Spot!K93+GT_NG!K93+GT_Spot!K93+Bawana_NG!K93+Bawana_RLNG!K93+Bawana_Spot!K93</f>
        <v>14.69</v>
      </c>
      <c r="I93" s="197">
        <f>PPCL_NG!R93+PPCL_Spot!R93+GT_NG!R93+GT_Spot!R93+Bawana_NG!R93+Bawana_RLNG!R93+Bawana_Spot!R93</f>
        <v>14.689771883910783</v>
      </c>
      <c r="J93" s="198">
        <f t="shared" si="8"/>
        <v>2.2811608921635695E-4</v>
      </c>
      <c r="K93" s="197">
        <f>PPCL_NG!L93+PPCL_Spot!L93+GT_NG!L93+GT_Spot!L93+Bawana_NG!L93+Bawana_RLNG!L93+Bawana_Spot!L93</f>
        <v>83.13</v>
      </c>
      <c r="L93" s="197">
        <f>PPCL_NG!S93+PPCL_Spot!S93+GT_NG!S93+GT_Spot!S93+Bawana_NG!S93+Bawana_RLNG!S93+Bawana_Spot!S93</f>
        <v>83.129087926252879</v>
      </c>
      <c r="M93" s="198">
        <f t="shared" si="9"/>
        <v>9.1207374711643752E-4</v>
      </c>
      <c r="N93" s="197">
        <f>PPCL_NG!M93+PPCL_Spot!M93+GT_NG!M93+GT_Spot!M93+Bawana_NG!M93+Bawana_RLNG!M93+Bawana_Spot!M93</f>
        <v>107.28</v>
      </c>
      <c r="O93" s="197">
        <f>PPCL_NG!T93+PPCL_Spot!T93+GT_NG!T93+GT_Spot!T93+Bawana_NG!T93+Bawana_RLNG!T93+Bawana_Spot!T93</f>
        <v>107.27728096558728</v>
      </c>
      <c r="P93" s="198">
        <f t="shared" si="10"/>
        <v>2.719034412720589E-3</v>
      </c>
      <c r="Q93" s="198">
        <f t="shared" si="11"/>
        <v>9.9999999999749178E-3</v>
      </c>
    </row>
    <row r="94" spans="1:17">
      <c r="A94" s="33" t="s">
        <v>136</v>
      </c>
      <c r="B94" s="197">
        <f>PPCL_NG!I94+PPCL_Spot!I94+GT_NG!I94+GT_Spot!I94+Bawana_NG!I94+Bawana_RLNG!I94+Bawana_Spot!I94</f>
        <v>351.21</v>
      </c>
      <c r="C94" s="197">
        <f>PPCL_NG!P94+PPCL_Spot!P94+GT_NG!P94+GT_Spot!P94+Bawana_NG!P94+Bawana_RLNG!P94+Bawana_Spot!P94</f>
        <v>351.20600757782898</v>
      </c>
      <c r="D94" s="198">
        <f t="shared" si="6"/>
        <v>3.992422170995269E-3</v>
      </c>
      <c r="E94" s="197">
        <f>PPCL_NG!J94+PPCL_Spot!J94+GT_NG!J94+GT_Spot!J94+Bawana_NG!J94+Bawana_RLNG!J94+Bawana_Spot!J94</f>
        <v>86.3</v>
      </c>
      <c r="F94" s="197">
        <f>PPCL_NG!Q94+PPCL_Spot!Q94+GT_NG!Q94+GT_Spot!Q94+Bawana_NG!Q94+Bawana_RLNG!Q94+Bawana_Spot!Q94</f>
        <v>86.297851646420071</v>
      </c>
      <c r="G94" s="198">
        <f t="shared" si="7"/>
        <v>2.1483535799262654E-3</v>
      </c>
      <c r="H94" s="197">
        <f>PPCL_NG!K94+PPCL_Spot!K94+GT_NG!K94+GT_Spot!K94+Bawana_NG!K94+Bawana_RLNG!K94+Bawana_Spot!K94</f>
        <v>14.69</v>
      </c>
      <c r="I94" s="197">
        <f>PPCL_NG!R94+PPCL_Spot!R94+GT_NG!R94+GT_Spot!R94+Bawana_NG!R94+Bawana_RLNG!R94+Bawana_Spot!R94</f>
        <v>14.689771883910783</v>
      </c>
      <c r="J94" s="198">
        <f t="shared" si="8"/>
        <v>2.2811608921635695E-4</v>
      </c>
      <c r="K94" s="197">
        <f>PPCL_NG!L94+PPCL_Spot!L94+GT_NG!L94+GT_Spot!L94+Bawana_NG!L94+Bawana_RLNG!L94+Bawana_Spot!L94</f>
        <v>83.13</v>
      </c>
      <c r="L94" s="197">
        <f>PPCL_NG!S94+PPCL_Spot!S94+GT_NG!S94+GT_Spot!S94+Bawana_NG!S94+Bawana_RLNG!S94+Bawana_Spot!S94</f>
        <v>83.129087926252879</v>
      </c>
      <c r="M94" s="198">
        <f t="shared" si="9"/>
        <v>9.1207374711643752E-4</v>
      </c>
      <c r="N94" s="197">
        <f>PPCL_NG!M94+PPCL_Spot!M94+GT_NG!M94+GT_Spot!M94+Bawana_NG!M94+Bawana_RLNG!M94+Bawana_Spot!M94</f>
        <v>107.28</v>
      </c>
      <c r="O94" s="197">
        <f>PPCL_NG!T94+PPCL_Spot!T94+GT_NG!T94+GT_Spot!T94+Bawana_NG!T94+Bawana_RLNG!T94+Bawana_Spot!T94</f>
        <v>107.27728096558728</v>
      </c>
      <c r="P94" s="198">
        <f t="shared" si="10"/>
        <v>2.719034412720589E-3</v>
      </c>
      <c r="Q94" s="198">
        <f t="shared" si="11"/>
        <v>9.9999999999749178E-3</v>
      </c>
    </row>
    <row r="95" spans="1:17">
      <c r="A95" s="33" t="s">
        <v>137</v>
      </c>
      <c r="B95" s="197">
        <f>PPCL_NG!I95+PPCL_Spot!I95+GT_NG!I95+GT_Spot!I95+Bawana_NG!I95+Bawana_RLNG!I95+Bawana_Spot!I95</f>
        <v>351.21</v>
      </c>
      <c r="C95" s="197">
        <f>PPCL_NG!P95+PPCL_Spot!P95+GT_NG!P95+GT_Spot!P95+Bawana_NG!P95+Bawana_RLNG!P95+Bawana_Spot!P95</f>
        <v>351.20600757782898</v>
      </c>
      <c r="D95" s="198">
        <f t="shared" si="6"/>
        <v>3.992422170995269E-3</v>
      </c>
      <c r="E95" s="197">
        <f>PPCL_NG!J95+PPCL_Spot!J95+GT_NG!J95+GT_Spot!J95+Bawana_NG!J95+Bawana_RLNG!J95+Bawana_Spot!J95</f>
        <v>86.3</v>
      </c>
      <c r="F95" s="197">
        <f>PPCL_NG!Q95+PPCL_Spot!Q95+GT_NG!Q95+GT_Spot!Q95+Bawana_NG!Q95+Bawana_RLNG!Q95+Bawana_Spot!Q95</f>
        <v>86.297851646420071</v>
      </c>
      <c r="G95" s="198">
        <f t="shared" si="7"/>
        <v>2.1483535799262654E-3</v>
      </c>
      <c r="H95" s="197">
        <f>PPCL_NG!K95+PPCL_Spot!K95+GT_NG!K95+GT_Spot!K95+Bawana_NG!K95+Bawana_RLNG!K95+Bawana_Spot!K95</f>
        <v>14.69</v>
      </c>
      <c r="I95" s="197">
        <f>PPCL_NG!R95+PPCL_Spot!R95+GT_NG!R95+GT_Spot!R95+Bawana_NG!R95+Bawana_RLNG!R95+Bawana_Spot!R95</f>
        <v>14.689771883910783</v>
      </c>
      <c r="J95" s="198">
        <f t="shared" si="8"/>
        <v>2.2811608921635695E-4</v>
      </c>
      <c r="K95" s="197">
        <f>PPCL_NG!L95+PPCL_Spot!L95+GT_NG!L95+GT_Spot!L95+Bawana_NG!L95+Bawana_RLNG!L95+Bawana_Spot!L95</f>
        <v>83.13</v>
      </c>
      <c r="L95" s="197">
        <f>PPCL_NG!S95+PPCL_Spot!S95+GT_NG!S95+GT_Spot!S95+Bawana_NG!S95+Bawana_RLNG!S95+Bawana_Spot!S95</f>
        <v>83.129087926252879</v>
      </c>
      <c r="M95" s="198">
        <f t="shared" si="9"/>
        <v>9.1207374711643752E-4</v>
      </c>
      <c r="N95" s="197">
        <f>PPCL_NG!M95+PPCL_Spot!M95+GT_NG!M95+GT_Spot!M95+Bawana_NG!M95+Bawana_RLNG!M95+Bawana_Spot!M95</f>
        <v>107.28</v>
      </c>
      <c r="O95" s="197">
        <f>PPCL_NG!T95+PPCL_Spot!T95+GT_NG!T95+GT_Spot!T95+Bawana_NG!T95+Bawana_RLNG!T95+Bawana_Spot!T95</f>
        <v>107.27728096558728</v>
      </c>
      <c r="P95" s="198">
        <f t="shared" si="10"/>
        <v>2.719034412720589E-3</v>
      </c>
      <c r="Q95" s="198">
        <f t="shared" si="11"/>
        <v>9.9999999999749178E-3</v>
      </c>
    </row>
    <row r="96" spans="1:17">
      <c r="A96" s="33" t="s">
        <v>138</v>
      </c>
      <c r="B96" s="197">
        <f>PPCL_NG!I96+PPCL_Spot!I96+GT_NG!I96+GT_Spot!I96+Bawana_NG!I96+Bawana_RLNG!I96+Bawana_Spot!I96</f>
        <v>351.21</v>
      </c>
      <c r="C96" s="197">
        <f>PPCL_NG!P96+PPCL_Spot!P96+GT_NG!P96+GT_Spot!P96+Bawana_NG!P96+Bawana_RLNG!P96+Bawana_Spot!P96</f>
        <v>351.20600757782898</v>
      </c>
      <c r="D96" s="198">
        <f t="shared" si="6"/>
        <v>3.992422170995269E-3</v>
      </c>
      <c r="E96" s="197">
        <f>PPCL_NG!J96+PPCL_Spot!J96+GT_NG!J96+GT_Spot!J96+Bawana_NG!J96+Bawana_RLNG!J96+Bawana_Spot!J96</f>
        <v>86.3</v>
      </c>
      <c r="F96" s="197">
        <f>PPCL_NG!Q96+PPCL_Spot!Q96+GT_NG!Q96+GT_Spot!Q96+Bawana_NG!Q96+Bawana_RLNG!Q96+Bawana_Spot!Q96</f>
        <v>86.297851646420071</v>
      </c>
      <c r="G96" s="198">
        <f t="shared" si="7"/>
        <v>2.1483535799262654E-3</v>
      </c>
      <c r="H96" s="197">
        <f>PPCL_NG!K96+PPCL_Spot!K96+GT_NG!K96+GT_Spot!K96+Bawana_NG!K96+Bawana_RLNG!K96+Bawana_Spot!K96</f>
        <v>14.69</v>
      </c>
      <c r="I96" s="197">
        <f>PPCL_NG!R96+PPCL_Spot!R96+GT_NG!R96+GT_Spot!R96+Bawana_NG!R96+Bawana_RLNG!R96+Bawana_Spot!R96</f>
        <v>14.689771883910783</v>
      </c>
      <c r="J96" s="198">
        <f t="shared" si="8"/>
        <v>2.2811608921635695E-4</v>
      </c>
      <c r="K96" s="197">
        <f>PPCL_NG!L96+PPCL_Spot!L96+GT_NG!L96+GT_Spot!L96+Bawana_NG!L96+Bawana_RLNG!L96+Bawana_Spot!L96</f>
        <v>83.13</v>
      </c>
      <c r="L96" s="197">
        <f>PPCL_NG!S96+PPCL_Spot!S96+GT_NG!S96+GT_Spot!S96+Bawana_NG!S96+Bawana_RLNG!S96+Bawana_Spot!S96</f>
        <v>83.129087926252879</v>
      </c>
      <c r="M96" s="198">
        <f t="shared" si="9"/>
        <v>9.1207374711643752E-4</v>
      </c>
      <c r="N96" s="197">
        <f>PPCL_NG!M96+PPCL_Spot!M96+GT_NG!M96+GT_Spot!M96+Bawana_NG!M96+Bawana_RLNG!M96+Bawana_Spot!M96</f>
        <v>107.28</v>
      </c>
      <c r="O96" s="197">
        <f>PPCL_NG!T96+PPCL_Spot!T96+GT_NG!T96+GT_Spot!T96+Bawana_NG!T96+Bawana_RLNG!T96+Bawana_Spot!T96</f>
        <v>107.27728096558728</v>
      </c>
      <c r="P96" s="198">
        <f t="shared" si="10"/>
        <v>2.719034412720589E-3</v>
      </c>
      <c r="Q96" s="198">
        <f t="shared" si="11"/>
        <v>9.9999999999749178E-3</v>
      </c>
    </row>
    <row r="97" spans="1:17">
      <c r="A97" s="33" t="s">
        <v>139</v>
      </c>
      <c r="B97" s="197">
        <f>PPCL_NG!I97+PPCL_Spot!I97+GT_NG!I97+GT_Spot!I97+Bawana_NG!I97+Bawana_RLNG!I97+Bawana_Spot!I97</f>
        <v>361.21</v>
      </c>
      <c r="C97" s="197">
        <f>PPCL_NG!P97+PPCL_Spot!P97+GT_NG!P97+GT_Spot!P97+Bawana_NG!P97+Bawana_RLNG!P97+Bawana_Spot!P97</f>
        <v>361.20600757782898</v>
      </c>
      <c r="D97" s="198">
        <f t="shared" si="6"/>
        <v>3.992422170995269E-3</v>
      </c>
      <c r="E97" s="197">
        <f>PPCL_NG!J97+PPCL_Spot!J97+GT_NG!J97+GT_Spot!J97+Bawana_NG!J97+Bawana_RLNG!J97+Bawana_Spot!J97</f>
        <v>86.3</v>
      </c>
      <c r="F97" s="197">
        <f>PPCL_NG!Q97+PPCL_Spot!Q97+GT_NG!Q97+GT_Spot!Q97+Bawana_NG!Q97+Bawana_RLNG!Q97+Bawana_Spot!Q97</f>
        <v>86.297851646420071</v>
      </c>
      <c r="G97" s="198">
        <f t="shared" si="7"/>
        <v>2.1483535799262654E-3</v>
      </c>
      <c r="H97" s="197">
        <f>PPCL_NG!K97+PPCL_Spot!K97+GT_NG!K97+GT_Spot!K97+Bawana_NG!K97+Bawana_RLNG!K97+Bawana_Spot!K97</f>
        <v>14.69</v>
      </c>
      <c r="I97" s="197">
        <f>PPCL_NG!R97+PPCL_Spot!R97+GT_NG!R97+GT_Spot!R97+Bawana_NG!R97+Bawana_RLNG!R97+Bawana_Spot!R97</f>
        <v>14.689771883910783</v>
      </c>
      <c r="J97" s="198">
        <f t="shared" si="8"/>
        <v>2.2811608921635695E-4</v>
      </c>
      <c r="K97" s="197">
        <f>PPCL_NG!L97+PPCL_Spot!L97+GT_NG!L97+GT_Spot!L97+Bawana_NG!L97+Bawana_RLNG!L97+Bawana_Spot!L97</f>
        <v>83.13</v>
      </c>
      <c r="L97" s="197">
        <f>PPCL_NG!S97+PPCL_Spot!S97+GT_NG!S97+GT_Spot!S97+Bawana_NG!S97+Bawana_RLNG!S97+Bawana_Spot!S97</f>
        <v>83.129087926252879</v>
      </c>
      <c r="M97" s="198">
        <f t="shared" si="9"/>
        <v>9.1207374711643752E-4</v>
      </c>
      <c r="N97" s="197">
        <f>PPCL_NG!M97+PPCL_Spot!M97+GT_NG!M97+GT_Spot!M97+Bawana_NG!M97+Bawana_RLNG!M97+Bawana_Spot!M97</f>
        <v>107.28</v>
      </c>
      <c r="O97" s="197">
        <f>PPCL_NG!T97+PPCL_Spot!T97+GT_NG!T97+GT_Spot!T97+Bawana_NG!T97+Bawana_RLNG!T97+Bawana_Spot!T97</f>
        <v>107.27728096558728</v>
      </c>
      <c r="P97" s="198">
        <f t="shared" si="10"/>
        <v>2.719034412720589E-3</v>
      </c>
      <c r="Q97" s="198">
        <f t="shared" si="11"/>
        <v>9.9999999999749178E-3</v>
      </c>
    </row>
    <row r="98" spans="1:17">
      <c r="A98" s="33" t="s">
        <v>140</v>
      </c>
      <c r="B98" s="197">
        <f>PPCL_NG!I98+PPCL_Spot!I98+GT_NG!I98+GT_Spot!I98+Bawana_NG!I98+Bawana_RLNG!I98+Bawana_Spot!I98</f>
        <v>361.21</v>
      </c>
      <c r="C98" s="197">
        <f>PPCL_NG!P98+PPCL_Spot!P98+GT_NG!P98+GT_Spot!P98+Bawana_NG!P98+Bawana_RLNG!P98+Bawana_Spot!P98</f>
        <v>361.20600757782898</v>
      </c>
      <c r="D98" s="198">
        <f t="shared" si="6"/>
        <v>3.992422170995269E-3</v>
      </c>
      <c r="E98" s="197">
        <f>PPCL_NG!J98+PPCL_Spot!J98+GT_NG!J98+GT_Spot!J98+Bawana_NG!J98+Bawana_RLNG!J98+Bawana_Spot!J98</f>
        <v>86.3</v>
      </c>
      <c r="F98" s="197">
        <f>PPCL_NG!Q98+PPCL_Spot!Q98+GT_NG!Q98+GT_Spot!Q98+Bawana_NG!Q98+Bawana_RLNG!Q98+Bawana_Spot!Q98</f>
        <v>86.297851646420071</v>
      </c>
      <c r="G98" s="198">
        <f t="shared" si="7"/>
        <v>2.1483535799262654E-3</v>
      </c>
      <c r="H98" s="197">
        <f>PPCL_NG!K98+PPCL_Spot!K98+GT_NG!K98+GT_Spot!K98+Bawana_NG!K98+Bawana_RLNG!K98+Bawana_Spot!K98</f>
        <v>14.69</v>
      </c>
      <c r="I98" s="197">
        <f>PPCL_NG!R98+PPCL_Spot!R98+GT_NG!R98+GT_Spot!R98+Bawana_NG!R98+Bawana_RLNG!R98+Bawana_Spot!R98</f>
        <v>14.689771883910783</v>
      </c>
      <c r="J98" s="198">
        <f t="shared" si="8"/>
        <v>2.2811608921635695E-4</v>
      </c>
      <c r="K98" s="197">
        <f>PPCL_NG!L98+PPCL_Spot!L98+GT_NG!L98+GT_Spot!L98+Bawana_NG!L98+Bawana_RLNG!L98+Bawana_Spot!L98</f>
        <v>83.13</v>
      </c>
      <c r="L98" s="197">
        <f>PPCL_NG!S98+PPCL_Spot!S98+GT_NG!S98+GT_Spot!S98+Bawana_NG!S98+Bawana_RLNG!S98+Bawana_Spot!S98</f>
        <v>83.129087926252879</v>
      </c>
      <c r="M98" s="198">
        <f t="shared" si="9"/>
        <v>9.1207374711643752E-4</v>
      </c>
      <c r="N98" s="197">
        <f>PPCL_NG!M98+PPCL_Spot!M98+GT_NG!M98+GT_Spot!M98+Bawana_NG!M98+Bawana_RLNG!M98+Bawana_Spot!M98</f>
        <v>107.28</v>
      </c>
      <c r="O98" s="197">
        <f>PPCL_NG!T98+PPCL_Spot!T98+GT_NG!T98+GT_Spot!T98+Bawana_NG!T98+Bawana_RLNG!T98+Bawana_Spot!T98</f>
        <v>107.27728096558728</v>
      </c>
      <c r="P98" s="198">
        <f t="shared" si="10"/>
        <v>2.719034412720589E-3</v>
      </c>
      <c r="Q98" s="198">
        <f t="shared" si="11"/>
        <v>9.9999999999749178E-3</v>
      </c>
    </row>
    <row r="99" spans="1:17">
      <c r="A99" s="33" t="s">
        <v>324</v>
      </c>
      <c r="B99" s="197">
        <f>PPCL_NG!I99+PPCL_Spot!I99+GT_NG!I99+GT_Spot!I99+Bawana_NG!I99+Bawana_RLNG!I99+Bawana_Spot!I99</f>
        <v>8.1050099999999947</v>
      </c>
      <c r="C99" s="197">
        <f>PPCL_NG!P99+PPCL_Spot!P99+GT_NG!P99+GT_Spot!P99+Bawana_NG!P99+Bawana_RLNG!P99+Bawana_Spot!P99</f>
        <v>8.1050765656651187</v>
      </c>
      <c r="D99" s="198">
        <f t="shared" si="6"/>
        <v>-6.6565665123974327E-5</v>
      </c>
      <c r="E99" s="197">
        <f>PPCL_NG!J99+PPCL_Spot!J99+GT_NG!J99+GT_Spot!J99+Bawana_NG!J99+Bawana_RLNG!J99+Bawana_Spot!J99</f>
        <v>1.9740524999999998</v>
      </c>
      <c r="F99" s="197">
        <f>PPCL_NG!Q99+PPCL_Spot!Q99+GT_NG!Q99+GT_Spot!Q99+Bawana_NG!Q99+Bawana_RLNG!Q99+Bawana_Spot!Q99</f>
        <v>1.9733857901039882</v>
      </c>
      <c r="G99" s="198">
        <f t="shared" si="7"/>
        <v>6.6670989601158581E-4</v>
      </c>
      <c r="H99" s="197">
        <f>PPCL_NG!K99+PPCL_Spot!K99+GT_NG!K99+GT_Spot!K99+Bawana_NG!K99+Bawana_RLNG!K99+Bawana_Spot!K99</f>
        <v>0.35836249999999997</v>
      </c>
      <c r="I99" s="197">
        <f>PPCL_NG!R99+PPCL_Spot!R99+GT_NG!R99+GT_Spot!R99+Bawana_NG!R99+Bawana_RLNG!R99+Bawana_Spot!R99</f>
        <v>0.35835215528543074</v>
      </c>
      <c r="J99" s="198">
        <f t="shared" si="8"/>
        <v>1.0344714569232583E-5</v>
      </c>
      <c r="K99" s="197">
        <f>PPCL_NG!L99+PPCL_Spot!L99+GT_NG!L99+GT_Spot!L99+Bawana_NG!L99+Bawana_RLNG!L99+Bawana_Spot!L99</f>
        <v>2.0148949999999988</v>
      </c>
      <c r="L99" s="197">
        <f>PPCL_NG!S99+PPCL_Spot!S99+GT_NG!S99+GT_Spot!S99+Bawana_NG!S99+Bawana_RLNG!S99+Bawana_Spot!S99</f>
        <v>2.0148364014392577</v>
      </c>
      <c r="M99" s="198">
        <f t="shared" si="9"/>
        <v>5.8598560741085493E-5</v>
      </c>
      <c r="N99" s="197">
        <f>PPCL_NG!M99+PPCL_Spot!M99+GT_NG!M99+GT_Spot!M99+Bawana_NG!M99+Bawana_RLNG!M99+Bawana_Spot!M99</f>
        <v>2.4587249999999981</v>
      </c>
      <c r="O99" s="197">
        <f>PPCL_NG!T99+PPCL_Spot!T99+GT_NG!T99+GT_Spot!T99+Bawana_NG!T99+Bawana_RLNG!T99+Bawana_Spot!T99</f>
        <v>2.457911587506195</v>
      </c>
      <c r="P99" s="198">
        <f t="shared" si="10"/>
        <v>8.1341249380306735E-4</v>
      </c>
      <c r="Q99" s="198">
        <f t="shared" si="11"/>
        <v>1.4825000000009969E-3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45412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45412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45412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2024-05-03T09:43:43Z</dcterms:modified>
</cp:coreProperties>
</file>